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revisionsPassword="9FA1" lockRevision="1"/>
  <bookViews>
    <workbookView xWindow="0" yWindow="0" windowWidth="19170" windowHeight="10620"/>
  </bookViews>
  <sheets>
    <sheet name="Sheet1" sheetId="1" r:id="rId1"/>
  </sheets>
  <calcPr calcId="152511"/>
  <customWorkbookViews>
    <customWorkbookView name="LGU DUERO - Personal View" guid="{491291DC-991A-41EB-BAD2-23FAC4E9C6A4}" mergeInterval="0" personalView="1" maximized="1" windowWidth="1362" windowHeight="52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6" i="1" l="1"/>
  <c r="F376" i="1"/>
  <c r="J336" i="1"/>
  <c r="F336" i="1"/>
  <c r="J295" i="1"/>
  <c r="F295" i="1"/>
  <c r="F255" i="1"/>
  <c r="J255" i="1"/>
  <c r="J193" i="1"/>
  <c r="F193" i="1"/>
  <c r="F135" i="1"/>
  <c r="F153" i="1" s="1"/>
  <c r="J153" i="1" s="1"/>
  <c r="F139" i="1"/>
  <c r="F138" i="1"/>
  <c r="F137" i="1"/>
  <c r="F136" i="1"/>
  <c r="F113" i="1"/>
  <c r="J113" i="1" s="1"/>
  <c r="J73" i="1"/>
  <c r="F73" i="1"/>
  <c r="J32" i="1" l="1"/>
</calcChain>
</file>

<file path=xl/sharedStrings.xml><?xml version="1.0" encoding="utf-8"?>
<sst xmlns="http://schemas.openxmlformats.org/spreadsheetml/2006/main" count="674" uniqueCount="229">
  <si>
    <t xml:space="preserve">FDP Form 14a - Supplemental Procurement Plan </t>
  </si>
  <si>
    <t>SUPPLEMENTAL PROCUREMENT PLAN</t>
  </si>
  <si>
    <r>
      <t xml:space="preserve">FOR THE  CY  </t>
    </r>
    <r>
      <rPr>
        <b/>
        <u/>
        <sz val="10"/>
        <rFont val="Arial"/>
        <family val="2"/>
      </rPr>
      <t>2017</t>
    </r>
  </si>
  <si>
    <r>
      <t xml:space="preserve">Province, City or Municipality : </t>
    </r>
    <r>
      <rPr>
        <b/>
        <u/>
        <sz val="10"/>
        <rFont val="Arial"/>
        <family val="2"/>
      </rPr>
      <t>Duero, Bohol</t>
    </r>
  </si>
  <si>
    <t>Plan Control No. _______________</t>
  </si>
  <si>
    <t>Planned Amount</t>
  </si>
  <si>
    <t>Page ____(1)____of___(3)_____ pages</t>
  </si>
  <si>
    <t>Department/ Office:  Mayor's Office</t>
  </si>
  <si>
    <t xml:space="preserve">Regular </t>
  </si>
  <si>
    <t>Contingency</t>
  </si>
  <si>
    <t xml:space="preserve">Total </t>
  </si>
  <si>
    <t>Date Submitted: May 31, 2017</t>
  </si>
  <si>
    <t>D I S T R I B U T I O N</t>
  </si>
  <si>
    <t>Item No.</t>
  </si>
  <si>
    <t>Description</t>
  </si>
  <si>
    <t xml:space="preserve">Unit Cost </t>
  </si>
  <si>
    <t>Quantity</t>
  </si>
  <si>
    <t>Total Cost</t>
  </si>
  <si>
    <t xml:space="preserve">1st Quarter </t>
  </si>
  <si>
    <t xml:space="preserve">2nd Quarter </t>
  </si>
  <si>
    <t xml:space="preserve">3rd Quarter </t>
  </si>
  <si>
    <t xml:space="preserve">4th Quarter </t>
  </si>
  <si>
    <t>Qty.</t>
  </si>
  <si>
    <t>Amount</t>
  </si>
  <si>
    <t xml:space="preserve">Amount </t>
  </si>
  <si>
    <t>Vehicle</t>
  </si>
  <si>
    <t>Total</t>
  </si>
  <si>
    <t>Prepared by:</t>
  </si>
  <si>
    <t>Recommended by:</t>
  </si>
  <si>
    <t>Reviewed by:</t>
  </si>
  <si>
    <t xml:space="preserve">                                                    Prepared by: </t>
  </si>
  <si>
    <t>CONRADA C. AMPARO</t>
  </si>
  <si>
    <t xml:space="preserve">                                   ELIAS B. PELIGRO</t>
  </si>
  <si>
    <t xml:space="preserve">                       CONCHITA C. MACAS</t>
  </si>
  <si>
    <t>Mun. Mayor</t>
  </si>
  <si>
    <t>General Service Officer</t>
  </si>
  <si>
    <t xml:space="preserve">   MBO</t>
  </si>
  <si>
    <t>Local chief Executive</t>
  </si>
  <si>
    <t>Local Chief Executive</t>
  </si>
  <si>
    <t xml:space="preserve">                 General Service Officer</t>
  </si>
  <si>
    <t xml:space="preserve">          Recommended by:</t>
  </si>
  <si>
    <t xml:space="preserve">             Reviewed by:</t>
  </si>
  <si>
    <t xml:space="preserve">                                  CONCHITA C. MACAS</t>
  </si>
  <si>
    <t xml:space="preserve">                 MBO</t>
  </si>
  <si>
    <t xml:space="preserve">                                                         CONRADA C. AMPARO</t>
  </si>
  <si>
    <t xml:space="preserve">                                                          Local Chief Executive</t>
  </si>
  <si>
    <r>
      <t>FOR THE  1st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Quarter, CY  </t>
    </r>
    <r>
      <rPr>
        <b/>
        <u/>
        <sz val="10"/>
        <rFont val="Arial"/>
        <family val="2"/>
      </rPr>
      <t>2015</t>
    </r>
  </si>
  <si>
    <t>Date Submitted:</t>
  </si>
  <si>
    <t>unit</t>
  </si>
  <si>
    <t>1 unit</t>
  </si>
  <si>
    <t>Department/ Office:   Department of Agriculture</t>
  </si>
  <si>
    <t>Tablet</t>
  </si>
  <si>
    <t>1 pc.</t>
  </si>
  <si>
    <t>External Hard Disk</t>
  </si>
  <si>
    <t>Boots</t>
  </si>
  <si>
    <t>3 pairs</t>
  </si>
  <si>
    <t>Power Bank</t>
  </si>
  <si>
    <t>Laptop Battery</t>
  </si>
  <si>
    <t>RONULFO G. CASEÑAS</t>
  </si>
  <si>
    <t xml:space="preserve">                                   RITCHEL G. LADARAN</t>
  </si>
  <si>
    <t>Mun. Agriculturist</t>
  </si>
  <si>
    <t>pc.</t>
  </si>
  <si>
    <t>pairs</t>
  </si>
  <si>
    <r>
      <t xml:space="preserve">FOR THE CY </t>
    </r>
    <r>
      <rPr>
        <b/>
        <u/>
        <sz val="10"/>
        <rFont val="Arial"/>
        <family val="2"/>
      </rPr>
      <t>2017</t>
    </r>
  </si>
  <si>
    <t>Department/ Office:  TOURISM, CULTURE AND ARTS</t>
  </si>
  <si>
    <t>Acrytex</t>
  </si>
  <si>
    <t>gal.</t>
  </si>
  <si>
    <t>1 gal.</t>
  </si>
  <si>
    <t>Acrytex Gloss</t>
  </si>
  <si>
    <t>gals.</t>
  </si>
  <si>
    <t>2 gals.</t>
  </si>
  <si>
    <t>Interior Paint</t>
  </si>
  <si>
    <t>3 gals.</t>
  </si>
  <si>
    <t>Final coating Paint</t>
  </si>
  <si>
    <t>Acrytex Primer</t>
  </si>
  <si>
    <t>Baby Roller</t>
  </si>
  <si>
    <t>pcs.</t>
  </si>
  <si>
    <t>4 pcs.</t>
  </si>
  <si>
    <t>Curtain Rod</t>
  </si>
  <si>
    <t>10 pcs.</t>
  </si>
  <si>
    <t xml:space="preserve">Curtain </t>
  </si>
  <si>
    <t>mts.</t>
  </si>
  <si>
    <t>69 mts.</t>
  </si>
  <si>
    <t>THHN Standard wire #14</t>
  </si>
  <si>
    <t>50 mts.</t>
  </si>
  <si>
    <t>Downward Lightholder 6"</t>
  </si>
  <si>
    <t>6 pcs.</t>
  </si>
  <si>
    <t>Flexible Hose #1/2</t>
  </si>
  <si>
    <t>30 mts.</t>
  </si>
  <si>
    <t>PVC Clip #1/2</t>
  </si>
  <si>
    <t>30 pcs.</t>
  </si>
  <si>
    <t>Junction Box</t>
  </si>
  <si>
    <t>Electrical Tape (Big)</t>
  </si>
  <si>
    <t>roll</t>
  </si>
  <si>
    <t>1 roll</t>
  </si>
  <si>
    <t>LED Bulb</t>
  </si>
  <si>
    <t>6 pc.</t>
  </si>
  <si>
    <t>Aircon (Window Type 2.5 HP)</t>
  </si>
  <si>
    <t>Signage</t>
  </si>
  <si>
    <t>Supply  Officer Designate</t>
  </si>
  <si>
    <t>Philippine Star (Newspaper)</t>
  </si>
  <si>
    <t>Bohol Chronicle (Newspaper- Sunday)</t>
  </si>
  <si>
    <t>Bohol Chronicle (Newspaper- Wednesday)</t>
  </si>
  <si>
    <t>PSN</t>
  </si>
  <si>
    <t>Agriculture</t>
  </si>
  <si>
    <t>66 pcs.</t>
  </si>
  <si>
    <t>15 pcs.</t>
  </si>
  <si>
    <t>12 pcs.</t>
  </si>
  <si>
    <t>3 pcs.</t>
  </si>
  <si>
    <t>Department/ Office:  Municipal Library</t>
  </si>
  <si>
    <t>GENAH O. ANGCO</t>
  </si>
  <si>
    <t>Library-In-Charge</t>
  </si>
  <si>
    <t xml:space="preserve">    GSO- Designate</t>
  </si>
  <si>
    <t>HON. EMMA FE P. BAJADE</t>
  </si>
  <si>
    <t>Municipal Vice Mayor</t>
  </si>
  <si>
    <t>Department/ Office:  SANGGUNIANG BAYAN</t>
  </si>
  <si>
    <t>Publication of Municipal Ordinances</t>
  </si>
  <si>
    <t>MARIA CHRISTINE J. AGUIMAN</t>
  </si>
  <si>
    <t>SB Secretary</t>
  </si>
  <si>
    <t xml:space="preserve">                                                    ELIAS B. PELIGRO</t>
  </si>
  <si>
    <t xml:space="preserve">                                                                            Approved by: </t>
  </si>
  <si>
    <t xml:space="preserve">                                                    Approved by: </t>
  </si>
  <si>
    <t>MAE ANGELEE B. GALES</t>
  </si>
  <si>
    <t>Clerk</t>
  </si>
  <si>
    <t>Department/ Office: Mayor's Office</t>
  </si>
  <si>
    <t>Fine Board Canno A</t>
  </si>
  <si>
    <t>Fan Belt</t>
  </si>
  <si>
    <t>Radiator hose</t>
  </si>
  <si>
    <t>Starter Solinoid Switch ss. 158</t>
  </si>
  <si>
    <t>Headlight socket</t>
  </si>
  <si>
    <t>Fan Belt with Grove</t>
  </si>
  <si>
    <t>Fan Belt 4PK</t>
  </si>
  <si>
    <t>Fan Belt A-31</t>
  </si>
  <si>
    <t>Oil Seal</t>
  </si>
  <si>
    <t>Brake Hose</t>
  </si>
  <si>
    <t>5/8x3' Hydraulic hose (backhoe)</t>
  </si>
  <si>
    <t>Oil seal 60-103-12</t>
  </si>
  <si>
    <t xml:space="preserve">Caltex ATF </t>
  </si>
  <si>
    <t>Gear oil No. 140 Caltex</t>
  </si>
  <si>
    <t>Magnetic Switch shut off</t>
  </si>
  <si>
    <t>Delo Oil</t>
  </si>
  <si>
    <t>Oil Filter</t>
  </si>
  <si>
    <t>Fuel Filter</t>
  </si>
  <si>
    <t>Fuel Hose 3/8</t>
  </si>
  <si>
    <t>Hose Clip</t>
  </si>
  <si>
    <t>Gear Oil No. 90</t>
  </si>
  <si>
    <t>Hydraulic Tellus Oil no. 68</t>
  </si>
  <si>
    <t>vsi Protector</t>
  </si>
  <si>
    <t>8 pcs.</t>
  </si>
  <si>
    <t>2 pcs.</t>
  </si>
  <si>
    <t>1 set</t>
  </si>
  <si>
    <t>1 gal</t>
  </si>
  <si>
    <t>8 liters</t>
  </si>
  <si>
    <t>13 ft.</t>
  </si>
  <si>
    <t>4 ltrs..</t>
  </si>
  <si>
    <t>1 pail</t>
  </si>
  <si>
    <t>Chanois</t>
  </si>
  <si>
    <t>Prestone coolant</t>
  </si>
  <si>
    <t>Air spencer</t>
  </si>
  <si>
    <t>Delo Oil15/40</t>
  </si>
  <si>
    <t>Oil Filter 6BG 1</t>
  </si>
  <si>
    <t>Fuel Filter 6BG 1</t>
  </si>
  <si>
    <t>Whiz Oil Treatment</t>
  </si>
  <si>
    <t>Mighty Gasket</t>
  </si>
  <si>
    <t>Bulb 18w</t>
  </si>
  <si>
    <t>Faucet 1/2</t>
  </si>
  <si>
    <t>Volleyball ball</t>
  </si>
  <si>
    <t>Pingpong Ball</t>
  </si>
  <si>
    <t>Tennis Ball</t>
  </si>
  <si>
    <t>Boom Packing Seal</t>
  </si>
  <si>
    <t>Tie Rod End Small</t>
  </si>
  <si>
    <t>1pc.</t>
  </si>
  <si>
    <t>2 bot.</t>
  </si>
  <si>
    <t>12 ltrs.</t>
  </si>
  <si>
    <t>2 can</t>
  </si>
  <si>
    <t>4 pcss.</t>
  </si>
  <si>
    <t>6 tubes</t>
  </si>
  <si>
    <t>4 tubes</t>
  </si>
  <si>
    <t>Department/ Office: HRMO</t>
  </si>
  <si>
    <t>Illustration Board</t>
  </si>
  <si>
    <t>Adhesive Tape</t>
  </si>
  <si>
    <t>Double Sided Adhesive Tape</t>
  </si>
  <si>
    <t>Lamination</t>
  </si>
  <si>
    <t>2 rolls</t>
  </si>
  <si>
    <t>AMALIA C. VESTAL</t>
  </si>
  <si>
    <t>HRMO- Designate</t>
  </si>
  <si>
    <t>HON. CONRADA C. AMPARO</t>
  </si>
  <si>
    <t>CONCRETE Nails</t>
  </si>
  <si>
    <t>Barena #1 1x16</t>
  </si>
  <si>
    <t>D. Brush # 1 1/2</t>
  </si>
  <si>
    <t>D. Brush #1 1</t>
  </si>
  <si>
    <t>Brake Pad (Bonding)</t>
  </si>
  <si>
    <t>Hub Bolt / Gas Welding hub</t>
  </si>
  <si>
    <t>Zebra Contract Cement</t>
  </si>
  <si>
    <t>Palin Washer</t>
  </si>
  <si>
    <t>Fuelsave</t>
  </si>
  <si>
    <t>Rubber Cup Ring</t>
  </si>
  <si>
    <t>Dushing3/1 x 12</t>
  </si>
  <si>
    <t>Tapelon</t>
  </si>
  <si>
    <t>GI Coupling</t>
  </si>
  <si>
    <t>Faucet</t>
  </si>
  <si>
    <t>1/2 kl.</t>
  </si>
  <si>
    <t>1 blt.</t>
  </si>
  <si>
    <t>1 liter</t>
  </si>
  <si>
    <t>ENGR. ALBERT Q. WAPAÑO</t>
  </si>
  <si>
    <t>Municipal Engineer</t>
  </si>
  <si>
    <t>Department/ Office: Municipal Engineer's Office</t>
  </si>
  <si>
    <t>Department/ Office: Agriculture's Office</t>
  </si>
  <si>
    <t>Lansang #3</t>
  </si>
  <si>
    <t>Lansang #4</t>
  </si>
  <si>
    <t>Lansang #2</t>
  </si>
  <si>
    <t>Bulb</t>
  </si>
  <si>
    <t>Lansang #2 1/2</t>
  </si>
  <si>
    <t>Common Nails #4</t>
  </si>
  <si>
    <t>Common Nails #3</t>
  </si>
  <si>
    <t>Hardware Cloth 1/4</t>
  </si>
  <si>
    <t>Umbrella Nail #2</t>
  </si>
  <si>
    <t>Lansang</t>
  </si>
  <si>
    <t>Tie Wire #16</t>
  </si>
  <si>
    <t>2 kls.</t>
  </si>
  <si>
    <t>1 kl.</t>
  </si>
  <si>
    <t>4 kgs.</t>
  </si>
  <si>
    <t>3 kgs.</t>
  </si>
  <si>
    <t>4mtrs.</t>
  </si>
  <si>
    <t>1/4 kl.</t>
  </si>
  <si>
    <t>RONULFO CASEÑAS</t>
  </si>
  <si>
    <t>Municipal Agriculturist</t>
  </si>
  <si>
    <t xml:space="preserve">                                   Prepared by: </t>
  </si>
  <si>
    <t xml:space="preserve">                                    Prepared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</si>
</sst>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2" borderId="2" xfId="2" applyFont="1" applyFill="1" applyBorder="1"/>
    <xf numFmtId="0" fontId="3" fillId="0" borderId="3" xfId="2" applyFont="1" applyBorder="1"/>
    <xf numFmtId="0" fontId="3" fillId="0" borderId="4" xfId="2" applyFont="1" applyBorder="1"/>
    <xf numFmtId="0" fontId="3" fillId="0" borderId="0" xfId="2" applyFont="1" applyBorder="1"/>
    <xf numFmtId="4" fontId="3" fillId="2" borderId="0" xfId="2" applyNumberFormat="1" applyFont="1" applyFill="1" applyBorder="1"/>
    <xf numFmtId="0" fontId="3" fillId="0" borderId="0" xfId="2" applyNumberFormat="1" applyFont="1" applyBorder="1"/>
    <xf numFmtId="0" fontId="3" fillId="0" borderId="0" xfId="2" applyFont="1" applyBorder="1" applyAlignment="1">
      <alignment horizontal="left"/>
    </xf>
    <xf numFmtId="0" fontId="3" fillId="0" borderId="5" xfId="2" applyFont="1" applyBorder="1"/>
    <xf numFmtId="0" fontId="3" fillId="0" borderId="6" xfId="2" applyFont="1" applyBorder="1" applyAlignment="1"/>
    <xf numFmtId="0" fontId="3" fillId="0" borderId="7" xfId="2" applyFont="1" applyBorder="1" applyAlignment="1"/>
    <xf numFmtId="0" fontId="3" fillId="0" borderId="8" xfId="2" applyFont="1" applyBorder="1"/>
    <xf numFmtId="0" fontId="3" fillId="0" borderId="9" xfId="2" applyFont="1" applyBorder="1"/>
    <xf numFmtId="4" fontId="3" fillId="2" borderId="9" xfId="2" applyNumberFormat="1" applyFont="1" applyFill="1" applyBorder="1"/>
    <xf numFmtId="0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0" fontId="5" fillId="0" borderId="9" xfId="2" applyFont="1" applyBorder="1"/>
    <xf numFmtId="0" fontId="5" fillId="0" borderId="13" xfId="2" applyFont="1" applyBorder="1"/>
    <xf numFmtId="4" fontId="3" fillId="2" borderId="7" xfId="2" applyNumberFormat="1" applyFont="1" applyFill="1" applyBorder="1"/>
    <xf numFmtId="0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14" xfId="2" applyFont="1" applyBorder="1"/>
    <xf numFmtId="0" fontId="3" fillId="0" borderId="15" xfId="2" applyFont="1" applyBorder="1"/>
    <xf numFmtId="0" fontId="3" fillId="0" borderId="7" xfId="2" applyFont="1" applyBorder="1"/>
    <xf numFmtId="0" fontId="3" fillId="0" borderId="16" xfId="2" applyFont="1" applyBorder="1"/>
    <xf numFmtId="0" fontId="3" fillId="0" borderId="17" xfId="2" applyFont="1" applyFill="1" applyBorder="1"/>
    <xf numFmtId="0" fontId="3" fillId="0" borderId="18" xfId="2" applyFont="1" applyBorder="1"/>
    <xf numFmtId="4" fontId="3" fillId="2" borderId="19" xfId="2" applyNumberFormat="1" applyFont="1" applyFill="1" applyBorder="1"/>
    <xf numFmtId="0" fontId="3" fillId="0" borderId="18" xfId="2" applyNumberFormat="1" applyFont="1" applyBorder="1"/>
    <xf numFmtId="0" fontId="3" fillId="0" borderId="20" xfId="2" applyFont="1" applyBorder="1" applyAlignment="1">
      <alignment horizontal="left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0" fontId="3" fillId="0" borderId="23" xfId="2" applyFont="1" applyBorder="1" applyAlignment="1">
      <alignment horizontal="center"/>
    </xf>
    <xf numFmtId="4" fontId="3" fillId="2" borderId="24" xfId="2" applyNumberFormat="1" applyFont="1" applyFill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26" xfId="2" applyFont="1" applyBorder="1"/>
    <xf numFmtId="4" fontId="3" fillId="2" borderId="27" xfId="2" applyNumberFormat="1" applyFont="1" applyFill="1" applyBorder="1"/>
    <xf numFmtId="0" fontId="3" fillId="0" borderId="14" xfId="2" applyNumberFormat="1" applyFont="1" applyBorder="1"/>
    <xf numFmtId="0" fontId="3" fillId="0" borderId="15" xfId="2" applyFont="1" applyBorder="1" applyAlignment="1">
      <alignment horizontal="left"/>
    </xf>
    <xf numFmtId="0" fontId="3" fillId="0" borderId="28" xfId="2" applyFont="1" applyFill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8" xfId="2" applyFont="1" applyFill="1" applyBorder="1"/>
    <xf numFmtId="0" fontId="3" fillId="0" borderId="29" xfId="2" applyFont="1" applyFill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8" xfId="2" applyFont="1" applyBorder="1"/>
    <xf numFmtId="4" fontId="3" fillId="2" borderId="28" xfId="3" applyNumberFormat="1" applyFont="1" applyFill="1" applyBorder="1" applyAlignment="1">
      <alignment horizontal="right"/>
    </xf>
    <xf numFmtId="0" fontId="3" fillId="0" borderId="28" xfId="2" applyNumberFormat="1" applyFont="1" applyBorder="1" applyAlignment="1">
      <alignment horizontal="right"/>
    </xf>
    <xf numFmtId="0" fontId="3" fillId="0" borderId="28" xfId="2" applyFont="1" applyBorder="1" applyAlignment="1">
      <alignment horizontal="left"/>
    </xf>
    <xf numFmtId="43" fontId="3" fillId="0" borderId="28" xfId="3" applyFont="1" applyBorder="1"/>
    <xf numFmtId="43" fontId="3" fillId="0" borderId="28" xfId="3" applyFont="1" applyBorder="1" applyAlignment="1">
      <alignment horizontal="center"/>
    </xf>
    <xf numFmtId="43" fontId="3" fillId="0" borderId="29" xfId="3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28" xfId="4" applyFont="1" applyBorder="1"/>
    <xf numFmtId="43" fontId="6" fillId="0" borderId="28" xfId="3" applyFont="1" applyBorder="1" applyAlignment="1">
      <alignment horizontal="right"/>
    </xf>
    <xf numFmtId="0" fontId="6" fillId="0" borderId="28" xfId="4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43" fontId="7" fillId="0" borderId="28" xfId="3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43" fontId="8" fillId="0" borderId="28" xfId="3" applyFont="1" applyBorder="1" applyAlignment="1">
      <alignment horizontal="center"/>
    </xf>
    <xf numFmtId="43" fontId="7" fillId="0" borderId="28" xfId="3" applyFont="1" applyBorder="1" applyAlignment="1">
      <alignment horizontal="right"/>
    </xf>
    <xf numFmtId="43" fontId="6" fillId="0" borderId="28" xfId="3" applyFont="1" applyBorder="1" applyAlignment="1">
      <alignment horizontal="center"/>
    </xf>
    <xf numFmtId="43" fontId="6" fillId="0" borderId="28" xfId="3" applyFont="1" applyBorder="1"/>
    <xf numFmtId="43" fontId="7" fillId="0" borderId="28" xfId="3" applyFont="1" applyBorder="1"/>
    <xf numFmtId="43" fontId="6" fillId="0" borderId="28" xfId="1" applyFont="1" applyBorder="1" applyAlignment="1">
      <alignment horizontal="center"/>
    </xf>
    <xf numFmtId="0" fontId="6" fillId="0" borderId="28" xfId="4" applyFont="1" applyBorder="1" applyAlignment="1">
      <alignment horizontal="left"/>
    </xf>
    <xf numFmtId="12" fontId="7" fillId="0" borderId="28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4" applyFont="1" applyBorder="1"/>
    <xf numFmtId="43" fontId="6" fillId="0" borderId="0" xfId="3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3" fontId="6" fillId="0" borderId="0" xfId="3" applyFont="1" applyBorder="1"/>
    <xf numFmtId="0" fontId="7" fillId="0" borderId="0" xfId="2" applyFont="1" applyBorder="1" applyAlignment="1">
      <alignment horizontal="center"/>
    </xf>
    <xf numFmtId="43" fontId="7" fillId="0" borderId="0" xfId="3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43" fontId="8" fillId="0" borderId="0" xfId="3" applyFont="1" applyBorder="1" applyAlignment="1">
      <alignment horizontal="center"/>
    </xf>
    <xf numFmtId="0" fontId="5" fillId="0" borderId="4" xfId="2" applyFont="1" applyBorder="1"/>
    <xf numFmtId="0" fontId="5" fillId="0" borderId="0" xfId="2" applyFont="1" applyBorder="1"/>
    <xf numFmtId="4" fontId="5" fillId="2" borderId="0" xfId="2" applyNumberFormat="1" applyFont="1" applyFill="1" applyBorder="1"/>
    <xf numFmtId="0" fontId="5" fillId="0" borderId="0" xfId="2" applyNumberFormat="1" applyFont="1" applyBorder="1"/>
    <xf numFmtId="0" fontId="5" fillId="0" borderId="0" xfId="2" applyFont="1" applyBorder="1" applyAlignment="1">
      <alignment horizontal="left"/>
    </xf>
    <xf numFmtId="0" fontId="5" fillId="0" borderId="5" xfId="2" applyFont="1" applyBorder="1"/>
    <xf numFmtId="0" fontId="3" fillId="0" borderId="31" xfId="2" applyFont="1" applyBorder="1"/>
    <xf numFmtId="0" fontId="3" fillId="0" borderId="32" xfId="2" applyFont="1" applyBorder="1"/>
    <xf numFmtId="4" fontId="3" fillId="2" borderId="32" xfId="2" applyNumberFormat="1" applyFont="1" applyFill="1" applyBorder="1"/>
    <xf numFmtId="0" fontId="3" fillId="0" borderId="32" xfId="2" applyNumberFormat="1" applyFont="1" applyBorder="1"/>
    <xf numFmtId="0" fontId="3" fillId="0" borderId="32" xfId="2" applyFont="1" applyBorder="1" applyAlignment="1">
      <alignment horizontal="left"/>
    </xf>
    <xf numFmtId="0" fontId="3" fillId="0" borderId="33" xfId="2" applyFont="1" applyBorder="1"/>
    <xf numFmtId="2" fontId="7" fillId="0" borderId="28" xfId="3" applyNumberFormat="1" applyFont="1" applyBorder="1" applyAlignment="1">
      <alignment horizontal="center"/>
    </xf>
    <xf numFmtId="0" fontId="9" fillId="0" borderId="0" xfId="2" applyFont="1" applyBorder="1" applyAlignment="1"/>
    <xf numFmtId="0" fontId="10" fillId="0" borderId="0" xfId="2" applyFont="1" applyBorder="1" applyAlignment="1"/>
    <xf numFmtId="0" fontId="5" fillId="0" borderId="0" xfId="2" applyFont="1" applyBorder="1" applyAlignment="1"/>
    <xf numFmtId="0" fontId="5" fillId="0" borderId="5" xfId="2" applyFont="1" applyBorder="1" applyAlignment="1"/>
    <xf numFmtId="0" fontId="7" fillId="0" borderId="28" xfId="2" applyFont="1" applyBorder="1" applyAlignment="1">
      <alignment horizontal="left"/>
    </xf>
    <xf numFmtId="0" fontId="8" fillId="0" borderId="28" xfId="2" applyFont="1" applyBorder="1" applyAlignment="1">
      <alignment horizontal="left"/>
    </xf>
    <xf numFmtId="43" fontId="7" fillId="0" borderId="28" xfId="1" applyFont="1" applyBorder="1"/>
    <xf numFmtId="0" fontId="8" fillId="0" borderId="28" xfId="2" applyFont="1" applyBorder="1"/>
    <xf numFmtId="0" fontId="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43" fontId="7" fillId="0" borderId="0" xfId="1" applyFont="1" applyBorder="1"/>
    <xf numFmtId="0" fontId="8" fillId="0" borderId="0" xfId="2" applyFont="1" applyBorder="1"/>
    <xf numFmtId="0" fontId="8" fillId="0" borderId="25" xfId="2" applyFont="1" applyBorder="1"/>
    <xf numFmtId="43" fontId="6" fillId="0" borderId="28" xfId="1" applyFont="1" applyBorder="1"/>
    <xf numFmtId="43" fontId="7" fillId="0" borderId="28" xfId="1" applyFont="1" applyBorder="1" applyAlignment="1">
      <alignment horizontal="center"/>
    </xf>
    <xf numFmtId="0" fontId="6" fillId="0" borderId="28" xfId="1" applyNumberFormat="1" applyFont="1" applyBorder="1" applyAlignment="1">
      <alignment horizontal="center"/>
    </xf>
    <xf numFmtId="43" fontId="8" fillId="0" borderId="28" xfId="2" applyNumberFormat="1" applyFont="1" applyBorder="1"/>
    <xf numFmtId="43" fontId="7" fillId="0" borderId="0" xfId="1" applyFont="1" applyBorder="1" applyAlignment="1">
      <alignment horizontal="center"/>
    </xf>
    <xf numFmtId="43" fontId="8" fillId="0" borderId="0" xfId="2" applyNumberFormat="1" applyFont="1" applyBorder="1"/>
    <xf numFmtId="0" fontId="8" fillId="0" borderId="20" xfId="2" applyFont="1" applyBorder="1"/>
    <xf numFmtId="2" fontId="6" fillId="0" borderId="28" xfId="3" applyNumberFormat="1" applyFont="1" applyBorder="1" applyAlignment="1">
      <alignment horizontal="center"/>
    </xf>
    <xf numFmtId="2" fontId="6" fillId="0" borderId="28" xfId="3" applyNumberFormat="1" applyFont="1" applyBorder="1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0" fontId="3" fillId="0" borderId="7" xfId="2" applyFont="1" applyBorder="1" applyAlignment="1">
      <alignment horizontal="left"/>
    </xf>
  </cellXfs>
  <cellStyles count="5">
    <cellStyle name="Comma" xfId="1" builtinId="3"/>
    <cellStyle name="Comma 4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73</xdr:row>
      <xdr:rowOff>57151</xdr:rowOff>
    </xdr:from>
    <xdr:to>
      <xdr:col>4</xdr:col>
      <xdr:colOff>409575</xdr:colOff>
      <xdr:row>75</xdr:row>
      <xdr:rowOff>57151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859751"/>
          <a:ext cx="10096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32</xdr:row>
      <xdr:rowOff>85725</xdr:rowOff>
    </xdr:from>
    <xdr:to>
      <xdr:col>1</xdr:col>
      <xdr:colOff>1838325</xdr:colOff>
      <xdr:row>35</xdr:row>
      <xdr:rowOff>142875</xdr:rowOff>
    </xdr:to>
    <xdr:pic>
      <xdr:nvPicPr>
        <xdr:cNvPr id="2" name="Picture 1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81725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161925</xdr:colOff>
      <xdr:row>32</xdr:row>
      <xdr:rowOff>66675</xdr:rowOff>
    </xdr:from>
    <xdr:to>
      <xdr:col>14</xdr:col>
      <xdr:colOff>266700</xdr:colOff>
      <xdr:row>35</xdr:row>
      <xdr:rowOff>123825</xdr:rowOff>
    </xdr:to>
    <xdr:pic>
      <xdr:nvPicPr>
        <xdr:cNvPr id="3" name="Picture 2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6162675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666750</xdr:colOff>
      <xdr:row>73</xdr:row>
      <xdr:rowOff>76200</xdr:rowOff>
    </xdr:from>
    <xdr:to>
      <xdr:col>12</xdr:col>
      <xdr:colOff>590550</xdr:colOff>
      <xdr:row>76</xdr:row>
      <xdr:rowOff>133350</xdr:rowOff>
    </xdr:to>
    <xdr:pic>
      <xdr:nvPicPr>
        <xdr:cNvPr id="5" name="Picture 4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087880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685800</xdr:colOff>
      <xdr:row>113</xdr:row>
      <xdr:rowOff>57150</xdr:rowOff>
    </xdr:from>
    <xdr:to>
      <xdr:col>13</xdr:col>
      <xdr:colOff>0</xdr:colOff>
      <xdr:row>116</xdr:row>
      <xdr:rowOff>114300</xdr:rowOff>
    </xdr:to>
    <xdr:pic>
      <xdr:nvPicPr>
        <xdr:cNvPr id="6" name="Picture 5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830830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71</xdr:row>
      <xdr:rowOff>95250</xdr:rowOff>
    </xdr:from>
    <xdr:to>
      <xdr:col>2</xdr:col>
      <xdr:colOff>19050</xdr:colOff>
      <xdr:row>79</xdr:row>
      <xdr:rowOff>133350</xdr:rowOff>
    </xdr:to>
    <xdr:pic>
      <xdr:nvPicPr>
        <xdr:cNvPr id="8" name="Picture 7" descr="C:\Users\DILG\Documents\Duero 2015\FDPP\E signature\RONULFO CASENA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6850"/>
          <a:ext cx="2743200" cy="1562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542925</xdr:colOff>
      <xdr:row>255</xdr:row>
      <xdr:rowOff>95250</xdr:rowOff>
    </xdr:from>
    <xdr:to>
      <xdr:col>12</xdr:col>
      <xdr:colOff>466725</xdr:colOff>
      <xdr:row>258</xdr:row>
      <xdr:rowOff>152400</xdr:rowOff>
    </xdr:to>
    <xdr:pic>
      <xdr:nvPicPr>
        <xdr:cNvPr id="9" name="Picture 8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5259705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523875</xdr:colOff>
      <xdr:row>255</xdr:row>
      <xdr:rowOff>114300</xdr:rowOff>
    </xdr:from>
    <xdr:to>
      <xdr:col>1</xdr:col>
      <xdr:colOff>1847850</xdr:colOff>
      <xdr:row>258</xdr:row>
      <xdr:rowOff>171450</xdr:rowOff>
    </xdr:to>
    <xdr:pic>
      <xdr:nvPicPr>
        <xdr:cNvPr id="10" name="Picture 9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261610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374</xdr:row>
      <xdr:rowOff>114300</xdr:rowOff>
    </xdr:from>
    <xdr:to>
      <xdr:col>2</xdr:col>
      <xdr:colOff>19050</xdr:colOff>
      <xdr:row>382</xdr:row>
      <xdr:rowOff>152400</xdr:rowOff>
    </xdr:to>
    <xdr:pic>
      <xdr:nvPicPr>
        <xdr:cNvPr id="11" name="Picture 10" descr="C:\Users\DILG\Documents\Duero 2015\FDPP\E signature\RONULFO CASENA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0"/>
          <a:ext cx="2743200" cy="1562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685800</xdr:colOff>
      <xdr:row>295</xdr:row>
      <xdr:rowOff>85725</xdr:rowOff>
    </xdr:from>
    <xdr:to>
      <xdr:col>13</xdr:col>
      <xdr:colOff>0</xdr:colOff>
      <xdr:row>298</xdr:row>
      <xdr:rowOff>142875</xdr:rowOff>
    </xdr:to>
    <xdr:pic>
      <xdr:nvPicPr>
        <xdr:cNvPr id="12" name="Picture 11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3274575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762000</xdr:colOff>
      <xdr:row>336</xdr:row>
      <xdr:rowOff>76200</xdr:rowOff>
    </xdr:from>
    <xdr:to>
      <xdr:col>13</xdr:col>
      <xdr:colOff>76200</xdr:colOff>
      <xdr:row>339</xdr:row>
      <xdr:rowOff>133350</xdr:rowOff>
    </xdr:to>
    <xdr:pic>
      <xdr:nvPicPr>
        <xdr:cNvPr id="13" name="Picture 12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7109460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771525</xdr:colOff>
      <xdr:row>376</xdr:row>
      <xdr:rowOff>66675</xdr:rowOff>
    </xdr:from>
    <xdr:to>
      <xdr:col>13</xdr:col>
      <xdr:colOff>85725</xdr:colOff>
      <xdr:row>379</xdr:row>
      <xdr:rowOff>123825</xdr:rowOff>
    </xdr:to>
    <xdr:pic>
      <xdr:nvPicPr>
        <xdr:cNvPr id="14" name="Picture 13" descr="C:\Users\DILG\AppData\Local\Temp\Rar$DIa0.637\Mayor Ampar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78724125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73</xdr:row>
      <xdr:rowOff>66674</xdr:rowOff>
    </xdr:from>
    <xdr:to>
      <xdr:col>7</xdr:col>
      <xdr:colOff>142875</xdr:colOff>
      <xdr:row>75</xdr:row>
      <xdr:rowOff>65531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0869274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113</xdr:row>
      <xdr:rowOff>28575</xdr:rowOff>
    </xdr:from>
    <xdr:to>
      <xdr:col>7</xdr:col>
      <xdr:colOff>142875</xdr:colOff>
      <xdr:row>115</xdr:row>
      <xdr:rowOff>27432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8470225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153</xdr:row>
      <xdr:rowOff>28575</xdr:rowOff>
    </xdr:from>
    <xdr:to>
      <xdr:col>7</xdr:col>
      <xdr:colOff>123825</xdr:colOff>
      <xdr:row>155</xdr:row>
      <xdr:rowOff>27432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6109275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193</xdr:row>
      <xdr:rowOff>66675</xdr:rowOff>
    </xdr:from>
    <xdr:to>
      <xdr:col>7</xdr:col>
      <xdr:colOff>142875</xdr:colOff>
      <xdr:row>195</xdr:row>
      <xdr:rowOff>65532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3786425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5</xdr:col>
      <xdr:colOff>866775</xdr:colOff>
      <xdr:row>255</xdr:row>
      <xdr:rowOff>28575</xdr:rowOff>
    </xdr:from>
    <xdr:to>
      <xdr:col>7</xdr:col>
      <xdr:colOff>104775</xdr:colOff>
      <xdr:row>257</xdr:row>
      <xdr:rowOff>27432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55578375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838200</xdr:colOff>
      <xdr:row>295</xdr:row>
      <xdr:rowOff>57150</xdr:rowOff>
    </xdr:from>
    <xdr:to>
      <xdr:col>7</xdr:col>
      <xdr:colOff>76200</xdr:colOff>
      <xdr:row>297</xdr:row>
      <xdr:rowOff>56007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63246000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336</xdr:row>
      <xdr:rowOff>57150</xdr:rowOff>
    </xdr:from>
    <xdr:to>
      <xdr:col>7</xdr:col>
      <xdr:colOff>123825</xdr:colOff>
      <xdr:row>338</xdr:row>
      <xdr:rowOff>56007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71075550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376</xdr:row>
      <xdr:rowOff>38100</xdr:rowOff>
    </xdr:from>
    <xdr:to>
      <xdr:col>7</xdr:col>
      <xdr:colOff>142875</xdr:colOff>
      <xdr:row>378</xdr:row>
      <xdr:rowOff>36957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78695550"/>
          <a:ext cx="742950" cy="379857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113</xdr:row>
      <xdr:rowOff>76200</xdr:rowOff>
    </xdr:from>
    <xdr:to>
      <xdr:col>4</xdr:col>
      <xdr:colOff>133350</xdr:colOff>
      <xdr:row>115</xdr:row>
      <xdr:rowOff>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8517850"/>
          <a:ext cx="57150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714375</xdr:colOff>
      <xdr:row>32</xdr:row>
      <xdr:rowOff>114301</xdr:rowOff>
    </xdr:from>
    <xdr:to>
      <xdr:col>4</xdr:col>
      <xdr:colOff>811075</xdr:colOff>
      <xdr:row>34</xdr:row>
      <xdr:rowOff>38101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6210301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32</xdr:row>
      <xdr:rowOff>76200</xdr:rowOff>
    </xdr:from>
    <xdr:to>
      <xdr:col>7</xdr:col>
      <xdr:colOff>485775</xdr:colOff>
      <xdr:row>34</xdr:row>
      <xdr:rowOff>17907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6172200"/>
          <a:ext cx="742950" cy="322707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153</xdr:row>
      <xdr:rowOff>104775</xdr:rowOff>
    </xdr:from>
    <xdr:to>
      <xdr:col>4</xdr:col>
      <xdr:colOff>306250</xdr:colOff>
      <xdr:row>155</xdr:row>
      <xdr:rowOff>28575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36185475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193</xdr:row>
      <xdr:rowOff>114300</xdr:rowOff>
    </xdr:from>
    <xdr:to>
      <xdr:col>4</xdr:col>
      <xdr:colOff>296725</xdr:colOff>
      <xdr:row>195</xdr:row>
      <xdr:rowOff>38100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43834050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255</xdr:row>
      <xdr:rowOff>104775</xdr:rowOff>
    </xdr:from>
    <xdr:to>
      <xdr:col>4</xdr:col>
      <xdr:colOff>268150</xdr:colOff>
      <xdr:row>257</xdr:row>
      <xdr:rowOff>28575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55654575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295</xdr:row>
      <xdr:rowOff>76200</xdr:rowOff>
    </xdr:from>
    <xdr:to>
      <xdr:col>4</xdr:col>
      <xdr:colOff>249100</xdr:colOff>
      <xdr:row>297</xdr:row>
      <xdr:rowOff>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63265050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336</xdr:row>
      <xdr:rowOff>114300</xdr:rowOff>
    </xdr:from>
    <xdr:to>
      <xdr:col>4</xdr:col>
      <xdr:colOff>287200</xdr:colOff>
      <xdr:row>338</xdr:row>
      <xdr:rowOff>38100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71132700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376</xdr:row>
      <xdr:rowOff>85725</xdr:rowOff>
    </xdr:from>
    <xdr:to>
      <xdr:col>4</xdr:col>
      <xdr:colOff>287200</xdr:colOff>
      <xdr:row>378</xdr:row>
      <xdr:rowOff>9525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78743175"/>
          <a:ext cx="8777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334</xdr:row>
      <xdr:rowOff>133350</xdr:rowOff>
    </xdr:from>
    <xdr:to>
      <xdr:col>2</xdr:col>
      <xdr:colOff>304800</xdr:colOff>
      <xdr:row>343</xdr:row>
      <xdr:rowOff>133350</xdr:rowOff>
    </xdr:to>
    <xdr:pic>
      <xdr:nvPicPr>
        <xdr:cNvPr id="36" name="Picture 35" descr="C:\Users\DILG\Documents\Duero 2015\FDPP\E signature\Albert Wapano.png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70750"/>
          <a:ext cx="3028950" cy="1724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193</xdr:row>
      <xdr:rowOff>38100</xdr:rowOff>
    </xdr:from>
    <xdr:to>
      <xdr:col>1</xdr:col>
      <xdr:colOff>1111758</xdr:colOff>
      <xdr:row>195</xdr:row>
      <xdr:rowOff>38100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3757850"/>
          <a:ext cx="902208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295</xdr:row>
      <xdr:rowOff>76200</xdr:rowOff>
    </xdr:from>
    <xdr:to>
      <xdr:col>1</xdr:col>
      <xdr:colOff>1190625</xdr:colOff>
      <xdr:row>297</xdr:row>
      <xdr:rowOff>19050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3265050"/>
          <a:ext cx="1057275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153</xdr:row>
      <xdr:rowOff>104775</xdr:rowOff>
    </xdr:from>
    <xdr:to>
      <xdr:col>1</xdr:col>
      <xdr:colOff>684657</xdr:colOff>
      <xdr:row>155</xdr:row>
      <xdr:rowOff>46863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9308425"/>
          <a:ext cx="560832" cy="323088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113</xdr:row>
      <xdr:rowOff>9525</xdr:rowOff>
    </xdr:from>
    <xdr:to>
      <xdr:col>1</xdr:col>
      <xdr:colOff>866394</xdr:colOff>
      <xdr:row>115</xdr:row>
      <xdr:rowOff>46101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21574125"/>
          <a:ext cx="466344" cy="417576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153</xdr:row>
      <xdr:rowOff>38099</xdr:rowOff>
    </xdr:from>
    <xdr:to>
      <xdr:col>13</xdr:col>
      <xdr:colOff>569214</xdr:colOff>
      <xdr:row>155</xdr:row>
      <xdr:rowOff>28574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9241749"/>
          <a:ext cx="2721864" cy="371475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193</xdr:row>
      <xdr:rowOff>47625</xdr:rowOff>
    </xdr:from>
    <xdr:to>
      <xdr:col>13</xdr:col>
      <xdr:colOff>588264</xdr:colOff>
      <xdr:row>195</xdr:row>
      <xdr:rowOff>38100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36890325"/>
          <a:ext cx="2721864" cy="37147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A01ABB-8F60-4D69-85E5-3E7CBE1B7CEF}" protected="1">
  <header guid="{4BA01ABB-8F60-4D69-85E5-3E7CBE1B7CEF}" dateTime="2017-10-27T08:49:58" maxSheetId="2" userName="LGU DUERO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BA01ABB-8F60-4D69-85E5-3E7CBE1B7CEF}" name="LGU DUERO" id="-1137709921" dateTime="2017-10-27T08:5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tabSelected="1" workbookViewId="0">
      <selection activeCell="M200" sqref="M200"/>
    </sheetView>
  </sheetViews>
  <sheetFormatPr defaultRowHeight="15" x14ac:dyDescent="0.25"/>
  <cols>
    <col min="2" max="2" width="31.7109375" customWidth="1"/>
    <col min="3" max="3" width="13.5703125" customWidth="1"/>
    <col min="4" max="4" width="11.7109375" customWidth="1"/>
    <col min="5" max="5" width="13" customWidth="1"/>
    <col min="6" max="6" width="13.42578125" customWidth="1"/>
    <col min="10" max="10" width="11.85546875" bestFit="1" customWidth="1"/>
  </cols>
  <sheetData>
    <row r="1" spans="1:14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4" x14ac:dyDescent="0.2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x14ac:dyDescent="0.25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1:14" x14ac:dyDescent="0.25">
      <c r="A4" s="5"/>
      <c r="B4" s="6"/>
      <c r="C4" s="7"/>
      <c r="D4" s="8"/>
      <c r="E4" s="9"/>
      <c r="F4" s="6"/>
      <c r="G4" s="6"/>
      <c r="H4" s="6"/>
      <c r="I4" s="6"/>
      <c r="J4" s="6"/>
      <c r="K4" s="6"/>
      <c r="L4" s="6"/>
      <c r="M4" s="6"/>
      <c r="N4" s="10"/>
    </row>
    <row r="5" spans="1:14" x14ac:dyDescent="0.25">
      <c r="A5" s="11" t="s">
        <v>3</v>
      </c>
      <c r="B5" s="12"/>
      <c r="C5" s="7"/>
      <c r="D5" s="8"/>
      <c r="E5" s="9"/>
      <c r="F5" s="6"/>
      <c r="G5" s="6"/>
      <c r="H5" s="6"/>
      <c r="I5" s="6"/>
      <c r="J5" s="6"/>
      <c r="K5" s="6"/>
      <c r="L5" s="6"/>
      <c r="M5" s="6"/>
      <c r="N5" s="10"/>
    </row>
    <row r="6" spans="1:14" x14ac:dyDescent="0.25">
      <c r="A6" s="13" t="s">
        <v>4</v>
      </c>
      <c r="B6" s="14"/>
      <c r="C6" s="15"/>
      <c r="D6" s="16"/>
      <c r="E6" s="17"/>
      <c r="F6" s="18" t="s">
        <v>5</v>
      </c>
      <c r="G6" s="19"/>
      <c r="H6" s="19"/>
      <c r="I6" s="19"/>
      <c r="J6" s="20"/>
      <c r="K6" s="21" t="s">
        <v>6</v>
      </c>
      <c r="L6" s="21"/>
      <c r="M6" s="21"/>
      <c r="N6" s="22"/>
    </row>
    <row r="7" spans="1:14" x14ac:dyDescent="0.25">
      <c r="A7" s="11" t="s">
        <v>7</v>
      </c>
      <c r="B7" s="12"/>
      <c r="C7" s="23"/>
      <c r="D7" s="24"/>
      <c r="E7" s="25"/>
      <c r="F7" s="26" t="s">
        <v>8</v>
      </c>
      <c r="G7" s="26" t="s">
        <v>9</v>
      </c>
      <c r="H7" s="27"/>
      <c r="I7" s="18" t="s">
        <v>10</v>
      </c>
      <c r="J7" s="20"/>
      <c r="K7" s="28" t="s">
        <v>11</v>
      </c>
      <c r="L7" s="28"/>
      <c r="M7" s="28"/>
      <c r="N7" s="29"/>
    </row>
    <row r="8" spans="1:14" x14ac:dyDescent="0.25">
      <c r="A8" s="30"/>
      <c r="B8" s="31"/>
      <c r="C8" s="32"/>
      <c r="D8" s="33"/>
      <c r="E8" s="34"/>
      <c r="F8" s="31"/>
      <c r="G8" s="35" t="s">
        <v>12</v>
      </c>
      <c r="H8" s="36"/>
      <c r="I8" s="36"/>
      <c r="J8" s="36"/>
      <c r="K8" s="36"/>
      <c r="L8" s="36"/>
      <c r="M8" s="36"/>
      <c r="N8" s="37"/>
    </row>
    <row r="9" spans="1:14" x14ac:dyDescent="0.25">
      <c r="A9" s="38" t="s">
        <v>13</v>
      </c>
      <c r="B9" s="39" t="s">
        <v>14</v>
      </c>
      <c r="C9" s="40" t="s">
        <v>15</v>
      </c>
      <c r="D9" s="39" t="s">
        <v>16</v>
      </c>
      <c r="E9" s="41"/>
      <c r="F9" s="39" t="s">
        <v>17</v>
      </c>
      <c r="G9" s="35" t="s">
        <v>18</v>
      </c>
      <c r="H9" s="42"/>
      <c r="I9" s="35" t="s">
        <v>19</v>
      </c>
      <c r="J9" s="42"/>
      <c r="K9" s="35" t="s">
        <v>20</v>
      </c>
      <c r="L9" s="42"/>
      <c r="M9" s="35" t="s">
        <v>21</v>
      </c>
      <c r="N9" s="37"/>
    </row>
    <row r="10" spans="1:14" x14ac:dyDescent="0.25">
      <c r="A10" s="43"/>
      <c r="B10" s="26"/>
      <c r="C10" s="44"/>
      <c r="D10" s="45"/>
      <c r="E10" s="46"/>
      <c r="F10" s="26"/>
      <c r="G10" s="47" t="s">
        <v>22</v>
      </c>
      <c r="H10" s="48" t="s">
        <v>23</v>
      </c>
      <c r="I10" s="48" t="s">
        <v>22</v>
      </c>
      <c r="J10" s="48" t="s">
        <v>24</v>
      </c>
      <c r="K10" s="47" t="s">
        <v>22</v>
      </c>
      <c r="L10" s="49" t="s">
        <v>24</v>
      </c>
      <c r="M10" s="47" t="s">
        <v>22</v>
      </c>
      <c r="N10" s="50" t="s">
        <v>23</v>
      </c>
    </row>
    <row r="11" spans="1:14" x14ac:dyDescent="0.25">
      <c r="A11" s="51"/>
      <c r="B11" s="52"/>
      <c r="C11" s="53"/>
      <c r="D11" s="54"/>
      <c r="E11" s="55"/>
      <c r="F11" s="56"/>
      <c r="G11" s="48"/>
      <c r="H11" s="57"/>
      <c r="I11" s="48"/>
      <c r="J11" s="57"/>
      <c r="K11" s="48"/>
      <c r="L11" s="57"/>
      <c r="M11" s="48"/>
      <c r="N11" s="58"/>
    </row>
    <row r="12" spans="1:14" x14ac:dyDescent="0.25">
      <c r="A12" s="59">
        <v>1</v>
      </c>
      <c r="B12" s="60" t="s">
        <v>25</v>
      </c>
      <c r="C12" s="61"/>
      <c r="D12" s="62">
        <v>1</v>
      </c>
      <c r="E12" s="59"/>
      <c r="F12" s="61"/>
      <c r="G12" s="62"/>
      <c r="H12" s="61"/>
      <c r="I12" s="63">
        <v>1</v>
      </c>
      <c r="J12" s="95">
        <v>700000</v>
      </c>
      <c r="K12" s="65"/>
      <c r="L12" s="66"/>
      <c r="M12" s="60"/>
      <c r="N12" s="67"/>
    </row>
    <row r="13" spans="1:14" x14ac:dyDescent="0.25">
      <c r="A13" s="59"/>
      <c r="B13" s="60"/>
      <c r="C13" s="68"/>
      <c r="D13" s="62"/>
      <c r="E13" s="59"/>
      <c r="F13" s="69"/>
      <c r="G13" s="62"/>
      <c r="H13" s="69"/>
      <c r="I13" s="63"/>
      <c r="J13" s="64"/>
      <c r="K13" s="65"/>
      <c r="L13" s="66"/>
      <c r="M13" s="62"/>
      <c r="N13" s="70"/>
    </row>
    <row r="14" spans="1:14" x14ac:dyDescent="0.25">
      <c r="A14" s="59"/>
      <c r="B14" s="60"/>
      <c r="C14" s="68"/>
      <c r="D14" s="62"/>
      <c r="E14" s="59"/>
      <c r="F14" s="69"/>
      <c r="G14" s="62"/>
      <c r="H14" s="69"/>
      <c r="I14" s="63"/>
      <c r="J14" s="64"/>
      <c r="K14" s="65"/>
      <c r="L14" s="66"/>
      <c r="M14" s="62"/>
      <c r="N14" s="70"/>
    </row>
    <row r="15" spans="1:14" x14ac:dyDescent="0.25">
      <c r="A15" s="59"/>
      <c r="B15" s="60"/>
      <c r="C15" s="68"/>
      <c r="D15" s="62"/>
      <c r="E15" s="59"/>
      <c r="F15" s="69"/>
      <c r="G15" s="62"/>
      <c r="H15" s="69"/>
      <c r="I15" s="63"/>
      <c r="J15" s="64"/>
      <c r="K15" s="65"/>
      <c r="L15" s="66"/>
      <c r="M15" s="62"/>
      <c r="N15" s="70"/>
    </row>
    <row r="16" spans="1:14" x14ac:dyDescent="0.25">
      <c r="A16" s="59"/>
      <c r="B16" s="60"/>
      <c r="C16" s="68"/>
      <c r="D16" s="62"/>
      <c r="E16" s="59"/>
      <c r="F16" s="69"/>
      <c r="G16" s="62"/>
      <c r="H16" s="69"/>
      <c r="I16" s="63"/>
      <c r="J16" s="64"/>
      <c r="K16" s="65"/>
      <c r="L16" s="66"/>
      <c r="M16" s="62"/>
      <c r="N16" s="70"/>
    </row>
    <row r="17" spans="1:14" x14ac:dyDescent="0.25">
      <c r="A17" s="59"/>
      <c r="B17" s="60"/>
      <c r="C17" s="68"/>
      <c r="D17" s="62"/>
      <c r="E17" s="59"/>
      <c r="F17" s="69"/>
      <c r="G17" s="62"/>
      <c r="H17" s="69"/>
      <c r="I17" s="63"/>
      <c r="J17" s="64"/>
      <c r="K17" s="65"/>
      <c r="L17" s="66"/>
      <c r="M17" s="62"/>
      <c r="N17" s="70"/>
    </row>
    <row r="18" spans="1:14" x14ac:dyDescent="0.25">
      <c r="A18" s="59"/>
      <c r="B18" s="60"/>
      <c r="C18" s="68"/>
      <c r="D18" s="62"/>
      <c r="E18" s="59"/>
      <c r="F18" s="71"/>
      <c r="G18" s="62"/>
      <c r="H18" s="71"/>
      <c r="I18" s="63"/>
      <c r="J18" s="64"/>
      <c r="K18" s="65"/>
      <c r="L18" s="66"/>
      <c r="M18" s="62"/>
      <c r="N18" s="70"/>
    </row>
    <row r="19" spans="1:14" x14ac:dyDescent="0.25">
      <c r="A19" s="59"/>
      <c r="B19" s="72"/>
      <c r="C19" s="68"/>
      <c r="D19" s="62"/>
      <c r="E19" s="59"/>
      <c r="F19" s="71"/>
      <c r="G19" s="62"/>
      <c r="H19" s="71"/>
      <c r="I19" s="63"/>
      <c r="J19" s="64"/>
      <c r="K19" s="65"/>
      <c r="L19" s="66"/>
      <c r="M19" s="62"/>
      <c r="N19" s="70"/>
    </row>
    <row r="20" spans="1:14" x14ac:dyDescent="0.25">
      <c r="A20" s="59"/>
      <c r="B20" s="60"/>
      <c r="C20" s="68"/>
      <c r="D20" s="62"/>
      <c r="E20" s="59"/>
      <c r="F20" s="71"/>
      <c r="G20" s="62"/>
      <c r="H20" s="71"/>
      <c r="I20" s="63"/>
      <c r="J20" s="64"/>
      <c r="K20" s="65"/>
      <c r="L20" s="66"/>
      <c r="M20" s="62"/>
      <c r="N20" s="70"/>
    </row>
    <row r="21" spans="1:14" x14ac:dyDescent="0.25">
      <c r="A21" s="59"/>
      <c r="B21" s="60"/>
      <c r="C21" s="68"/>
      <c r="D21" s="62"/>
      <c r="E21" s="59"/>
      <c r="F21" s="71"/>
      <c r="G21" s="62"/>
      <c r="H21" s="71"/>
      <c r="I21" s="63"/>
      <c r="J21" s="64"/>
      <c r="K21" s="65"/>
      <c r="L21" s="66"/>
      <c r="M21" s="62"/>
      <c r="N21" s="70"/>
    </row>
    <row r="22" spans="1:14" x14ac:dyDescent="0.25">
      <c r="A22" s="59"/>
      <c r="B22" s="60"/>
      <c r="C22" s="68"/>
      <c r="D22" s="62"/>
      <c r="E22" s="59"/>
      <c r="F22" s="71"/>
      <c r="G22" s="62"/>
      <c r="H22" s="71"/>
      <c r="I22" s="63"/>
      <c r="J22" s="64"/>
      <c r="K22" s="65"/>
      <c r="L22" s="66"/>
      <c r="M22" s="62"/>
      <c r="N22" s="70"/>
    </row>
    <row r="23" spans="1:14" x14ac:dyDescent="0.25">
      <c r="A23" s="59"/>
      <c r="B23" s="60"/>
      <c r="C23" s="68"/>
      <c r="D23" s="62"/>
      <c r="E23" s="59"/>
      <c r="F23" s="71"/>
      <c r="G23" s="62"/>
      <c r="H23" s="71"/>
      <c r="I23" s="63"/>
      <c r="J23" s="64"/>
      <c r="K23" s="65"/>
      <c r="L23" s="66"/>
      <c r="M23" s="62"/>
      <c r="N23" s="70"/>
    </row>
    <row r="24" spans="1:14" x14ac:dyDescent="0.25">
      <c r="A24" s="59"/>
      <c r="B24" s="60"/>
      <c r="C24" s="68"/>
      <c r="D24" s="62"/>
      <c r="E24" s="59"/>
      <c r="F24" s="69"/>
      <c r="G24" s="62"/>
      <c r="H24" s="69"/>
      <c r="I24" s="63"/>
      <c r="J24" s="64"/>
      <c r="K24" s="65"/>
      <c r="L24" s="66"/>
      <c r="M24" s="62"/>
      <c r="N24" s="70"/>
    </row>
    <row r="25" spans="1:14" x14ac:dyDescent="0.25">
      <c r="A25" s="59"/>
      <c r="B25" s="60"/>
      <c r="C25" s="68"/>
      <c r="D25" s="62"/>
      <c r="E25" s="59"/>
      <c r="F25" s="69"/>
      <c r="G25" s="62"/>
      <c r="H25" s="69"/>
      <c r="I25" s="63"/>
      <c r="J25" s="64"/>
      <c r="K25" s="65"/>
      <c r="L25" s="66"/>
      <c r="M25" s="62"/>
      <c r="N25" s="70"/>
    </row>
    <row r="26" spans="1:14" x14ac:dyDescent="0.25">
      <c r="A26" s="59"/>
      <c r="B26" s="72"/>
      <c r="C26" s="68"/>
      <c r="D26" s="62"/>
      <c r="E26" s="59"/>
      <c r="F26" s="69"/>
      <c r="G26" s="62"/>
      <c r="H26" s="69"/>
      <c r="I26" s="63"/>
      <c r="J26" s="64"/>
      <c r="K26" s="65"/>
      <c r="L26" s="66"/>
      <c r="M26" s="62"/>
      <c r="N26" s="70"/>
    </row>
    <row r="27" spans="1:14" x14ac:dyDescent="0.25">
      <c r="A27" s="59"/>
      <c r="B27" s="72"/>
      <c r="C27" s="68"/>
      <c r="D27" s="62"/>
      <c r="E27" s="59"/>
      <c r="F27" s="69"/>
      <c r="G27" s="62"/>
      <c r="H27" s="69"/>
      <c r="I27" s="63"/>
      <c r="J27" s="64"/>
      <c r="K27" s="65"/>
      <c r="L27" s="66"/>
      <c r="M27" s="62"/>
      <c r="N27" s="70"/>
    </row>
    <row r="28" spans="1:14" x14ac:dyDescent="0.25">
      <c r="A28" s="59"/>
      <c r="B28" s="72"/>
      <c r="C28" s="68"/>
      <c r="D28" s="62"/>
      <c r="E28" s="59"/>
      <c r="F28" s="69"/>
      <c r="G28" s="62"/>
      <c r="H28" s="69"/>
      <c r="I28" s="63"/>
      <c r="J28" s="64"/>
      <c r="K28" s="65"/>
      <c r="L28" s="66"/>
      <c r="M28" s="62"/>
      <c r="N28" s="70"/>
    </row>
    <row r="29" spans="1:14" x14ac:dyDescent="0.25">
      <c r="A29" s="59"/>
      <c r="B29" s="72"/>
      <c r="C29" s="68"/>
      <c r="D29" s="62"/>
      <c r="E29" s="59"/>
      <c r="F29" s="69"/>
      <c r="G29" s="62"/>
      <c r="H29" s="69"/>
      <c r="I29" s="73"/>
      <c r="J29" s="64"/>
      <c r="K29" s="65"/>
      <c r="L29" s="66"/>
      <c r="M29" s="62"/>
      <c r="N29" s="70"/>
    </row>
    <row r="30" spans="1:14" x14ac:dyDescent="0.25">
      <c r="A30" s="59"/>
      <c r="B30" s="72"/>
      <c r="C30" s="68"/>
      <c r="D30" s="62"/>
      <c r="E30" s="59"/>
      <c r="F30" s="69"/>
      <c r="G30" s="62"/>
      <c r="H30" s="69"/>
      <c r="I30" s="73"/>
      <c r="J30" s="64"/>
      <c r="K30" s="65"/>
      <c r="L30" s="66"/>
      <c r="M30" s="62"/>
      <c r="N30" s="70"/>
    </row>
    <row r="31" spans="1:14" x14ac:dyDescent="0.25">
      <c r="A31" s="59"/>
      <c r="B31" s="72"/>
      <c r="C31" s="68"/>
      <c r="D31" s="62"/>
      <c r="E31" s="59"/>
      <c r="F31" s="69"/>
      <c r="G31" s="62"/>
      <c r="H31" s="69"/>
      <c r="I31" s="63"/>
      <c r="J31" s="64"/>
      <c r="K31" s="65"/>
      <c r="L31" s="66"/>
      <c r="M31" s="62"/>
      <c r="N31" s="70"/>
    </row>
    <row r="32" spans="1:14" x14ac:dyDescent="0.25">
      <c r="A32" s="59"/>
      <c r="B32" s="60" t="s">
        <v>26</v>
      </c>
      <c r="C32" s="68"/>
      <c r="D32" s="62"/>
      <c r="E32" s="59"/>
      <c r="F32" s="69"/>
      <c r="G32" s="62"/>
      <c r="H32" s="69"/>
      <c r="I32" s="63"/>
      <c r="J32" s="64">
        <f>J12</f>
        <v>700000</v>
      </c>
      <c r="K32" s="65"/>
      <c r="L32" s="66"/>
      <c r="M32" s="62"/>
      <c r="N32" s="66"/>
    </row>
    <row r="33" spans="1:14" x14ac:dyDescent="0.25">
      <c r="A33" s="74"/>
      <c r="B33" s="75"/>
      <c r="C33" s="76"/>
      <c r="D33" s="77"/>
      <c r="E33" s="74"/>
      <c r="F33" s="78"/>
      <c r="G33" s="77"/>
      <c r="H33" s="78"/>
      <c r="I33" s="79"/>
      <c r="J33" s="80"/>
      <c r="K33" s="81"/>
      <c r="L33" s="82"/>
      <c r="M33" s="77"/>
      <c r="N33" s="82"/>
    </row>
    <row r="34" spans="1:14" x14ac:dyDescent="0.25">
      <c r="A34" s="83" t="s">
        <v>27</v>
      </c>
      <c r="B34" s="84"/>
      <c r="C34" s="85" t="s">
        <v>40</v>
      </c>
      <c r="D34" s="86"/>
      <c r="E34" s="87"/>
      <c r="F34" s="84" t="s">
        <v>41</v>
      </c>
      <c r="G34" s="84"/>
      <c r="H34" s="84" t="s">
        <v>120</v>
      </c>
      <c r="I34" s="84"/>
      <c r="J34" s="84"/>
      <c r="K34" s="84"/>
      <c r="L34" s="84"/>
      <c r="M34" s="77"/>
      <c r="N34" s="82"/>
    </row>
    <row r="35" spans="1:14" x14ac:dyDescent="0.25">
      <c r="A35" s="5"/>
      <c r="B35" s="84" t="s">
        <v>31</v>
      </c>
      <c r="C35" s="85" t="s">
        <v>119</v>
      </c>
      <c r="D35" s="86"/>
      <c r="E35" s="87"/>
      <c r="F35" s="84" t="s">
        <v>42</v>
      </c>
      <c r="G35" s="84"/>
      <c r="H35" s="84"/>
      <c r="I35" s="84"/>
      <c r="J35" s="96" t="s">
        <v>44</v>
      </c>
      <c r="K35" s="96"/>
      <c r="L35" s="96"/>
      <c r="M35" s="84"/>
      <c r="N35" s="88"/>
    </row>
    <row r="36" spans="1:14" x14ac:dyDescent="0.25">
      <c r="A36" s="5"/>
      <c r="B36" s="84" t="s">
        <v>34</v>
      </c>
      <c r="C36" s="85"/>
      <c r="D36" s="86" t="s">
        <v>39</v>
      </c>
      <c r="E36" s="87"/>
      <c r="F36" s="84"/>
      <c r="G36" s="84" t="s">
        <v>43</v>
      </c>
      <c r="H36" s="84"/>
      <c r="I36" s="84"/>
      <c r="J36" s="97" t="s">
        <v>45</v>
      </c>
      <c r="K36" s="97"/>
      <c r="L36" s="97"/>
      <c r="M36" s="98"/>
      <c r="N36" s="99"/>
    </row>
    <row r="37" spans="1:14" x14ac:dyDescent="0.25">
      <c r="A37" s="5"/>
      <c r="B37" s="84"/>
      <c r="C37" s="85"/>
      <c r="D37" s="86"/>
      <c r="E37" s="87"/>
      <c r="F37" s="84"/>
      <c r="G37" s="84"/>
      <c r="H37" s="84"/>
      <c r="I37" s="84"/>
      <c r="J37" s="121"/>
      <c r="K37" s="121"/>
      <c r="L37" s="121"/>
      <c r="M37" s="84"/>
      <c r="N37" s="88"/>
    </row>
    <row r="38" spans="1:14" ht="15.75" thickBot="1" x14ac:dyDescent="0.3">
      <c r="A38" s="89"/>
      <c r="B38" s="90"/>
      <c r="C38" s="91"/>
      <c r="D38" s="92"/>
      <c r="E38" s="93"/>
      <c r="F38" s="90"/>
      <c r="G38" s="90"/>
      <c r="H38" s="90"/>
      <c r="I38" s="90"/>
      <c r="J38" s="90"/>
      <c r="K38" s="90"/>
      <c r="L38" s="90"/>
      <c r="M38" s="90"/>
      <c r="N38" s="94"/>
    </row>
    <row r="48" spans="1:14" ht="15.75" thickBot="1" x14ac:dyDescent="0.3"/>
    <row r="49" spans="1:14" x14ac:dyDescent="0.25">
      <c r="A49" s="1" t="s">
        <v>0</v>
      </c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</row>
    <row r="50" spans="1:14" x14ac:dyDescent="0.25">
      <c r="A50" s="118" t="s">
        <v>1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</row>
    <row r="51" spans="1:14" x14ac:dyDescent="0.25">
      <c r="A51" s="118" t="s">
        <v>46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20"/>
    </row>
    <row r="52" spans="1:14" x14ac:dyDescent="0.25">
      <c r="A52" s="5"/>
      <c r="B52" s="6"/>
      <c r="C52" s="7"/>
      <c r="D52" s="8"/>
      <c r="E52" s="9"/>
      <c r="F52" s="6"/>
      <c r="G52" s="6"/>
      <c r="H52" s="6"/>
      <c r="I52" s="6"/>
      <c r="J52" s="6"/>
      <c r="K52" s="6"/>
      <c r="L52" s="6"/>
      <c r="M52" s="6"/>
      <c r="N52" s="10"/>
    </row>
    <row r="53" spans="1:14" x14ac:dyDescent="0.25">
      <c r="A53" s="11" t="s">
        <v>3</v>
      </c>
      <c r="B53" s="12"/>
      <c r="C53" s="7"/>
      <c r="D53" s="8"/>
      <c r="E53" s="9"/>
      <c r="F53" s="6"/>
      <c r="G53" s="6"/>
      <c r="H53" s="6"/>
      <c r="I53" s="6"/>
      <c r="J53" s="6"/>
      <c r="K53" s="6"/>
      <c r="L53" s="6"/>
      <c r="M53" s="6"/>
      <c r="N53" s="10"/>
    </row>
    <row r="54" spans="1:14" x14ac:dyDescent="0.25">
      <c r="A54" s="13" t="s">
        <v>4</v>
      </c>
      <c r="B54" s="14"/>
      <c r="C54" s="15"/>
      <c r="D54" s="16"/>
      <c r="E54" s="17"/>
      <c r="F54" s="18" t="s">
        <v>5</v>
      </c>
      <c r="G54" s="19"/>
      <c r="H54" s="19"/>
      <c r="I54" s="19"/>
      <c r="J54" s="20"/>
      <c r="K54" s="21" t="s">
        <v>6</v>
      </c>
      <c r="L54" s="21"/>
      <c r="M54" s="21"/>
      <c r="N54" s="22"/>
    </row>
    <row r="55" spans="1:14" x14ac:dyDescent="0.25">
      <c r="A55" s="11" t="s">
        <v>50</v>
      </c>
      <c r="B55" s="12"/>
      <c r="C55" s="23"/>
      <c r="D55" s="24"/>
      <c r="E55" s="25"/>
      <c r="F55" s="26" t="s">
        <v>8</v>
      </c>
      <c r="G55" s="26" t="s">
        <v>9</v>
      </c>
      <c r="H55" s="27"/>
      <c r="I55" s="18" t="s">
        <v>10</v>
      </c>
      <c r="J55" s="20"/>
      <c r="K55" s="28" t="s">
        <v>47</v>
      </c>
      <c r="L55" s="28"/>
      <c r="M55" s="28"/>
      <c r="N55" s="29"/>
    </row>
    <row r="56" spans="1:14" x14ac:dyDescent="0.25">
      <c r="A56" s="30"/>
      <c r="B56" s="31"/>
      <c r="C56" s="32"/>
      <c r="D56" s="33"/>
      <c r="E56" s="34"/>
      <c r="F56" s="31"/>
      <c r="G56" s="124" t="s">
        <v>12</v>
      </c>
      <c r="H56" s="125"/>
      <c r="I56" s="125"/>
      <c r="J56" s="125"/>
      <c r="K56" s="125"/>
      <c r="L56" s="125"/>
      <c r="M56" s="125"/>
      <c r="N56" s="126"/>
    </row>
    <row r="57" spans="1:14" x14ac:dyDescent="0.25">
      <c r="A57" s="38" t="s">
        <v>13</v>
      </c>
      <c r="B57" s="39" t="s">
        <v>14</v>
      </c>
      <c r="C57" s="40" t="s">
        <v>15</v>
      </c>
      <c r="D57" s="127" t="s">
        <v>16</v>
      </c>
      <c r="E57" s="128"/>
      <c r="F57" s="39" t="s">
        <v>17</v>
      </c>
      <c r="G57" s="124" t="s">
        <v>18</v>
      </c>
      <c r="H57" s="129"/>
      <c r="I57" s="124" t="s">
        <v>19</v>
      </c>
      <c r="J57" s="129"/>
      <c r="K57" s="124" t="s">
        <v>20</v>
      </c>
      <c r="L57" s="129"/>
      <c r="M57" s="124" t="s">
        <v>21</v>
      </c>
      <c r="N57" s="126"/>
    </row>
    <row r="58" spans="1:14" x14ac:dyDescent="0.25">
      <c r="A58" s="43"/>
      <c r="B58" s="26"/>
      <c r="C58" s="44"/>
      <c r="D58" s="45"/>
      <c r="E58" s="46"/>
      <c r="F58" s="26"/>
      <c r="G58" s="47" t="s">
        <v>22</v>
      </c>
      <c r="H58" s="48" t="s">
        <v>23</v>
      </c>
      <c r="I58" s="48" t="s">
        <v>22</v>
      </c>
      <c r="J58" s="48" t="s">
        <v>24</v>
      </c>
      <c r="K58" s="47" t="s">
        <v>22</v>
      </c>
      <c r="L58" s="49" t="s">
        <v>24</v>
      </c>
      <c r="M58" s="47" t="s">
        <v>22</v>
      </c>
      <c r="N58" s="50" t="s">
        <v>23</v>
      </c>
    </row>
    <row r="59" spans="1:14" x14ac:dyDescent="0.25">
      <c r="A59" s="51"/>
      <c r="B59" s="52"/>
      <c r="C59" s="53"/>
      <c r="D59" s="54"/>
      <c r="E59" s="55"/>
      <c r="F59" s="56"/>
      <c r="G59" s="48"/>
      <c r="H59" s="57"/>
      <c r="I59" s="48"/>
      <c r="J59" s="57"/>
      <c r="K59" s="48"/>
      <c r="L59" s="57"/>
      <c r="M59" s="48"/>
      <c r="N59" s="58"/>
    </row>
    <row r="60" spans="1:14" x14ac:dyDescent="0.25">
      <c r="A60" s="63">
        <v>1</v>
      </c>
      <c r="B60" s="60" t="s">
        <v>51</v>
      </c>
      <c r="C60" s="61">
        <v>10000</v>
      </c>
      <c r="D60" s="111">
        <v>1</v>
      </c>
      <c r="E60" s="59" t="s">
        <v>61</v>
      </c>
      <c r="F60" s="69">
        <v>10000</v>
      </c>
      <c r="G60" s="62"/>
      <c r="H60" s="69"/>
      <c r="I60" s="63" t="s">
        <v>52</v>
      </c>
      <c r="J60" s="64">
        <v>10000</v>
      </c>
      <c r="K60" s="65"/>
      <c r="L60" s="66"/>
      <c r="M60" s="62"/>
      <c r="N60" s="61"/>
    </row>
    <row r="61" spans="1:14" x14ac:dyDescent="0.25">
      <c r="A61" s="63">
        <v>2</v>
      </c>
      <c r="B61" s="60" t="s">
        <v>53</v>
      </c>
      <c r="C61" s="68">
        <v>3000</v>
      </c>
      <c r="D61" s="111">
        <v>1</v>
      </c>
      <c r="E61" s="59" t="s">
        <v>61</v>
      </c>
      <c r="F61" s="69">
        <v>3000</v>
      </c>
      <c r="G61" s="71"/>
      <c r="H61" s="69"/>
      <c r="I61" s="63" t="s">
        <v>52</v>
      </c>
      <c r="J61" s="64">
        <v>3000</v>
      </c>
      <c r="K61" s="65"/>
      <c r="L61" s="66"/>
      <c r="M61" s="60"/>
      <c r="N61" s="68"/>
    </row>
    <row r="62" spans="1:14" x14ac:dyDescent="0.25">
      <c r="A62" s="63">
        <v>3</v>
      </c>
      <c r="B62" s="60" t="s">
        <v>54</v>
      </c>
      <c r="C62" s="68">
        <v>700</v>
      </c>
      <c r="D62" s="111">
        <v>3</v>
      </c>
      <c r="E62" s="59" t="s">
        <v>62</v>
      </c>
      <c r="F62" s="69">
        <v>700</v>
      </c>
      <c r="G62" s="109"/>
      <c r="H62" s="69"/>
      <c r="I62" s="63" t="s">
        <v>55</v>
      </c>
      <c r="J62" s="64">
        <v>700</v>
      </c>
      <c r="K62" s="65"/>
      <c r="L62" s="66"/>
      <c r="M62" s="60"/>
      <c r="N62" s="68"/>
    </row>
    <row r="63" spans="1:14" x14ac:dyDescent="0.25">
      <c r="A63" s="63">
        <v>4</v>
      </c>
      <c r="B63" s="72" t="s">
        <v>56</v>
      </c>
      <c r="C63" s="68">
        <v>4000</v>
      </c>
      <c r="D63" s="62">
        <v>1</v>
      </c>
      <c r="E63" s="62" t="s">
        <v>61</v>
      </c>
      <c r="F63" s="69">
        <v>4000</v>
      </c>
      <c r="G63" s="62"/>
      <c r="H63" s="69"/>
      <c r="I63" s="63" t="s">
        <v>52</v>
      </c>
      <c r="J63" s="64">
        <v>4000</v>
      </c>
      <c r="K63" s="65"/>
      <c r="L63" s="66"/>
      <c r="M63" s="62"/>
      <c r="N63" s="68"/>
    </row>
    <row r="64" spans="1:14" x14ac:dyDescent="0.25">
      <c r="A64" s="63">
        <v>5</v>
      </c>
      <c r="B64" s="72" t="s">
        <v>57</v>
      </c>
      <c r="C64" s="68">
        <v>3000</v>
      </c>
      <c r="D64" s="62">
        <v>1</v>
      </c>
      <c r="E64" s="62" t="s">
        <v>61</v>
      </c>
      <c r="F64" s="69">
        <v>3000</v>
      </c>
      <c r="G64" s="62"/>
      <c r="H64" s="69"/>
      <c r="I64" s="63" t="s">
        <v>52</v>
      </c>
      <c r="J64" s="64">
        <v>3000</v>
      </c>
      <c r="K64" s="65"/>
      <c r="L64" s="66"/>
      <c r="M64" s="62"/>
      <c r="N64" s="68"/>
    </row>
    <row r="65" spans="1:14" x14ac:dyDescent="0.25">
      <c r="A65" s="63">
        <v>6</v>
      </c>
      <c r="B65" s="72"/>
      <c r="C65" s="68"/>
      <c r="D65" s="62"/>
      <c r="E65" s="62"/>
      <c r="F65" s="69"/>
      <c r="G65" s="62"/>
      <c r="H65" s="69"/>
      <c r="I65" s="63"/>
      <c r="J65" s="64"/>
      <c r="K65" s="65"/>
      <c r="L65" s="66"/>
      <c r="M65" s="62"/>
      <c r="N65" s="68"/>
    </row>
    <row r="66" spans="1:14" x14ac:dyDescent="0.25">
      <c r="A66" s="63">
        <v>7</v>
      </c>
      <c r="B66" s="72"/>
      <c r="C66" s="68"/>
      <c r="D66" s="62"/>
      <c r="E66" s="62"/>
      <c r="F66" s="69"/>
      <c r="G66" s="62"/>
      <c r="H66" s="69"/>
      <c r="I66" s="63"/>
      <c r="J66" s="64"/>
      <c r="K66" s="65"/>
      <c r="L66" s="66"/>
      <c r="M66" s="62"/>
      <c r="N66" s="68"/>
    </row>
    <row r="67" spans="1:14" x14ac:dyDescent="0.25">
      <c r="A67" s="63">
        <v>8</v>
      </c>
      <c r="B67" s="72"/>
      <c r="C67" s="68"/>
      <c r="D67" s="62"/>
      <c r="E67" s="62"/>
      <c r="F67" s="69"/>
      <c r="G67" s="62"/>
      <c r="H67" s="69"/>
      <c r="I67" s="63"/>
      <c r="J67" s="64"/>
      <c r="K67" s="65"/>
      <c r="L67" s="66"/>
      <c r="M67" s="62"/>
      <c r="N67" s="68"/>
    </row>
    <row r="68" spans="1:14" x14ac:dyDescent="0.25">
      <c r="A68" s="63">
        <v>9</v>
      </c>
      <c r="B68" s="72"/>
      <c r="C68" s="68"/>
      <c r="D68" s="62"/>
      <c r="E68" s="62"/>
      <c r="F68" s="69"/>
      <c r="G68" s="62"/>
      <c r="H68" s="69"/>
      <c r="I68" s="63"/>
      <c r="J68" s="64"/>
      <c r="K68" s="65"/>
      <c r="L68" s="66"/>
      <c r="M68" s="62"/>
      <c r="N68" s="68"/>
    </row>
    <row r="69" spans="1:14" x14ac:dyDescent="0.25">
      <c r="A69" s="63">
        <v>10</v>
      </c>
      <c r="B69" s="72"/>
      <c r="C69" s="68"/>
      <c r="D69" s="62"/>
      <c r="E69" s="62"/>
      <c r="F69" s="69"/>
      <c r="G69" s="62"/>
      <c r="H69" s="69"/>
      <c r="I69" s="63"/>
      <c r="J69" s="64"/>
      <c r="K69" s="65"/>
      <c r="L69" s="66"/>
      <c r="M69" s="62"/>
      <c r="N69" s="68"/>
    </row>
    <row r="70" spans="1:14" x14ac:dyDescent="0.25">
      <c r="A70" s="63">
        <v>11</v>
      </c>
      <c r="B70" s="72"/>
      <c r="C70" s="68"/>
      <c r="D70" s="62"/>
      <c r="E70" s="62"/>
      <c r="F70" s="69"/>
      <c r="G70" s="62"/>
      <c r="H70" s="69"/>
      <c r="I70" s="69"/>
      <c r="J70" s="64"/>
      <c r="K70" s="65"/>
      <c r="L70" s="66"/>
      <c r="M70" s="62"/>
      <c r="N70" s="68"/>
    </row>
    <row r="71" spans="1:14" x14ac:dyDescent="0.25">
      <c r="A71" s="63">
        <v>12</v>
      </c>
      <c r="B71" s="72"/>
      <c r="C71" s="68"/>
      <c r="D71" s="62"/>
      <c r="E71" s="62"/>
      <c r="F71" s="69"/>
      <c r="G71" s="62"/>
      <c r="H71" s="69"/>
      <c r="I71" s="69"/>
      <c r="J71" s="64"/>
      <c r="K71" s="65"/>
      <c r="L71" s="66"/>
      <c r="M71" s="62"/>
      <c r="N71" s="68"/>
    </row>
    <row r="72" spans="1:14" x14ac:dyDescent="0.25">
      <c r="A72" s="63">
        <v>13</v>
      </c>
      <c r="B72" s="100"/>
      <c r="C72" s="110"/>
      <c r="D72" s="62"/>
      <c r="E72" s="101"/>
      <c r="F72" s="70"/>
      <c r="G72" s="62"/>
      <c r="H72" s="70"/>
      <c r="I72" s="65"/>
      <c r="J72" s="66"/>
      <c r="K72" s="65"/>
      <c r="L72" s="66"/>
      <c r="M72" s="63"/>
      <c r="N72" s="66"/>
    </row>
    <row r="73" spans="1:14" x14ac:dyDescent="0.25">
      <c r="A73" s="63">
        <v>14</v>
      </c>
      <c r="B73" s="100" t="s">
        <v>26</v>
      </c>
      <c r="C73" s="110"/>
      <c r="D73" s="62"/>
      <c r="E73" s="101"/>
      <c r="F73" s="102">
        <f>F60+F61+F62+F63+F64</f>
        <v>20700</v>
      </c>
      <c r="G73" s="62"/>
      <c r="H73" s="102"/>
      <c r="I73" s="103"/>
      <c r="J73" s="112">
        <f>J60+J61+J62+J63+J64</f>
        <v>20700</v>
      </c>
      <c r="K73" s="103"/>
      <c r="L73" s="103"/>
      <c r="M73" s="63"/>
      <c r="N73" s="103"/>
    </row>
    <row r="74" spans="1:14" x14ac:dyDescent="0.25">
      <c r="A74" s="79"/>
      <c r="B74" s="104"/>
      <c r="C74" s="113"/>
      <c r="D74" s="77"/>
      <c r="E74" s="105"/>
      <c r="F74" s="106"/>
      <c r="G74" s="77"/>
      <c r="H74" s="106"/>
      <c r="I74" s="107"/>
      <c r="J74" s="114"/>
      <c r="K74" s="107"/>
      <c r="L74" s="107"/>
      <c r="M74" s="79"/>
      <c r="N74" s="107"/>
    </row>
    <row r="75" spans="1:14" x14ac:dyDescent="0.25">
      <c r="A75" s="83" t="s">
        <v>27</v>
      </c>
      <c r="B75" s="84"/>
      <c r="C75" s="85" t="s">
        <v>28</v>
      </c>
      <c r="D75" s="86"/>
      <c r="E75" s="87"/>
      <c r="F75" s="84" t="s">
        <v>29</v>
      </c>
      <c r="G75" s="84"/>
      <c r="H75" s="84" t="s">
        <v>30</v>
      </c>
      <c r="I75" s="84"/>
      <c r="J75" s="84"/>
      <c r="K75" s="84"/>
      <c r="L75" s="84"/>
      <c r="M75" s="79"/>
      <c r="N75" s="107"/>
    </row>
    <row r="76" spans="1:14" x14ac:dyDescent="0.25">
      <c r="A76" s="5"/>
      <c r="B76" s="84" t="s">
        <v>58</v>
      </c>
      <c r="C76" s="85" t="s">
        <v>59</v>
      </c>
      <c r="D76" s="86"/>
      <c r="E76" s="87"/>
      <c r="F76" s="84" t="s">
        <v>33</v>
      </c>
      <c r="G76" s="84"/>
      <c r="H76" s="84"/>
      <c r="I76" s="84"/>
      <c r="J76" s="123" t="s">
        <v>31</v>
      </c>
      <c r="K76" s="123"/>
      <c r="L76" s="123"/>
      <c r="M76" s="123"/>
      <c r="N76" s="107"/>
    </row>
    <row r="77" spans="1:14" x14ac:dyDescent="0.25">
      <c r="A77" s="5"/>
      <c r="B77" s="84" t="s">
        <v>60</v>
      </c>
      <c r="C77" s="85"/>
      <c r="D77" s="86" t="s">
        <v>35</v>
      </c>
      <c r="E77" s="87"/>
      <c r="F77" s="84"/>
      <c r="G77" s="84" t="s">
        <v>36</v>
      </c>
      <c r="H77" s="84"/>
      <c r="I77" s="84"/>
      <c r="J77" s="121" t="s">
        <v>37</v>
      </c>
      <c r="K77" s="121"/>
      <c r="L77" s="121"/>
      <c r="M77" s="121"/>
      <c r="N77" s="88"/>
    </row>
    <row r="78" spans="1:14" x14ac:dyDescent="0.25">
      <c r="A78" s="5"/>
      <c r="B78" s="84"/>
      <c r="C78" s="85"/>
      <c r="D78" s="86"/>
      <c r="E78" s="87"/>
      <c r="F78" s="84"/>
      <c r="G78" s="84"/>
      <c r="H78" s="84"/>
      <c r="I78" s="84"/>
      <c r="J78" s="122"/>
      <c r="K78" s="122"/>
      <c r="L78" s="122"/>
      <c r="M78" s="84"/>
      <c r="N78" s="88"/>
    </row>
    <row r="79" spans="1:14" x14ac:dyDescent="0.25">
      <c r="A79" s="5"/>
      <c r="B79" s="84"/>
      <c r="C79" s="85"/>
      <c r="D79" s="86"/>
      <c r="E79" s="87"/>
      <c r="F79" s="84"/>
      <c r="G79" s="84"/>
      <c r="H79" s="84"/>
      <c r="I79" s="84"/>
      <c r="J79" s="121"/>
      <c r="K79" s="121"/>
      <c r="L79" s="121"/>
      <c r="M79" s="84"/>
      <c r="N79" s="88"/>
    </row>
    <row r="80" spans="1:14" ht="15.75" thickBot="1" x14ac:dyDescent="0.3">
      <c r="A80" s="89"/>
      <c r="B80" s="90"/>
      <c r="C80" s="91"/>
      <c r="D80" s="92"/>
      <c r="E80" s="93"/>
      <c r="F80" s="90"/>
      <c r="G80" s="90"/>
      <c r="H80" s="90"/>
      <c r="I80" s="90"/>
      <c r="J80" s="90"/>
      <c r="K80" s="90"/>
      <c r="L80" s="90"/>
      <c r="M80" s="90"/>
      <c r="N80" s="94"/>
    </row>
    <row r="83" spans="1:14" ht="15.75" thickBot="1" x14ac:dyDescent="0.3"/>
    <row r="84" spans="1:14" x14ac:dyDescent="0.25">
      <c r="A84" s="1" t="s">
        <v>0</v>
      </c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</row>
    <row r="85" spans="1:14" x14ac:dyDescent="0.25">
      <c r="A85" s="118" t="s">
        <v>1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20"/>
    </row>
    <row r="86" spans="1:14" x14ac:dyDescent="0.25">
      <c r="A86" s="118" t="s">
        <v>63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20"/>
    </row>
    <row r="87" spans="1:14" x14ac:dyDescent="0.25">
      <c r="A87" s="5"/>
      <c r="B87" s="6"/>
      <c r="C87" s="7"/>
      <c r="D87" s="8"/>
      <c r="E87" s="9"/>
      <c r="F87" s="6"/>
      <c r="G87" s="6"/>
      <c r="H87" s="6"/>
      <c r="I87" s="6"/>
      <c r="J87" s="6"/>
      <c r="K87" s="6"/>
      <c r="L87" s="6"/>
      <c r="M87" s="6"/>
      <c r="N87" s="10"/>
    </row>
    <row r="88" spans="1:14" x14ac:dyDescent="0.25">
      <c r="A88" s="11" t="s">
        <v>3</v>
      </c>
      <c r="B88" s="12"/>
      <c r="C88" s="7"/>
      <c r="D88" s="8"/>
      <c r="E88" s="9"/>
      <c r="F88" s="6"/>
      <c r="G88" s="6"/>
      <c r="H88" s="6"/>
      <c r="I88" s="6"/>
      <c r="J88" s="6"/>
      <c r="K88" s="6"/>
      <c r="L88" s="6"/>
      <c r="M88" s="6"/>
      <c r="N88" s="10"/>
    </row>
    <row r="89" spans="1:14" x14ac:dyDescent="0.25">
      <c r="A89" s="13" t="s">
        <v>4</v>
      </c>
      <c r="B89" s="14"/>
      <c r="C89" s="15"/>
      <c r="D89" s="16"/>
      <c r="E89" s="17"/>
      <c r="F89" s="18" t="s">
        <v>5</v>
      </c>
      <c r="G89" s="19"/>
      <c r="H89" s="19"/>
      <c r="I89" s="19"/>
      <c r="J89" s="20"/>
      <c r="K89" s="21" t="s">
        <v>6</v>
      </c>
      <c r="L89" s="21"/>
      <c r="M89" s="21"/>
      <c r="N89" s="22"/>
    </row>
    <row r="90" spans="1:14" x14ac:dyDescent="0.25">
      <c r="A90" s="11" t="s">
        <v>64</v>
      </c>
      <c r="B90" s="12"/>
      <c r="C90" s="23"/>
      <c r="D90" s="24"/>
      <c r="E90" s="25"/>
      <c r="F90" s="26" t="s">
        <v>8</v>
      </c>
      <c r="G90" s="26" t="s">
        <v>9</v>
      </c>
      <c r="H90" s="27"/>
      <c r="I90" s="18" t="s">
        <v>10</v>
      </c>
      <c r="J90" s="20"/>
      <c r="K90" s="28" t="s">
        <v>47</v>
      </c>
      <c r="L90" s="28"/>
      <c r="M90" s="28"/>
      <c r="N90" s="29"/>
    </row>
    <row r="91" spans="1:14" x14ac:dyDescent="0.25">
      <c r="A91" s="30"/>
      <c r="B91" s="31"/>
      <c r="C91" s="32"/>
      <c r="D91" s="33"/>
      <c r="E91" s="34"/>
      <c r="F91" s="31"/>
      <c r="G91" s="124" t="s">
        <v>12</v>
      </c>
      <c r="H91" s="125"/>
      <c r="I91" s="125"/>
      <c r="J91" s="125"/>
      <c r="K91" s="125"/>
      <c r="L91" s="125"/>
      <c r="M91" s="125"/>
      <c r="N91" s="126"/>
    </row>
    <row r="92" spans="1:14" x14ac:dyDescent="0.25">
      <c r="A92" s="38" t="s">
        <v>13</v>
      </c>
      <c r="B92" s="39" t="s">
        <v>14</v>
      </c>
      <c r="C92" s="40" t="s">
        <v>15</v>
      </c>
      <c r="D92" s="127" t="s">
        <v>16</v>
      </c>
      <c r="E92" s="128"/>
      <c r="F92" s="39" t="s">
        <v>17</v>
      </c>
      <c r="G92" s="124" t="s">
        <v>18</v>
      </c>
      <c r="H92" s="129"/>
      <c r="I92" s="124" t="s">
        <v>19</v>
      </c>
      <c r="J92" s="129"/>
      <c r="K92" s="124" t="s">
        <v>20</v>
      </c>
      <c r="L92" s="129"/>
      <c r="M92" s="124" t="s">
        <v>21</v>
      </c>
      <c r="N92" s="126"/>
    </row>
    <row r="93" spans="1:14" x14ac:dyDescent="0.25">
      <c r="A93" s="43"/>
      <c r="B93" s="26"/>
      <c r="C93" s="44"/>
      <c r="D93" s="45"/>
      <c r="E93" s="46"/>
      <c r="F93" s="26"/>
      <c r="G93" s="47" t="s">
        <v>22</v>
      </c>
      <c r="H93" s="48" t="s">
        <v>23</v>
      </c>
      <c r="I93" s="48" t="s">
        <v>22</v>
      </c>
      <c r="J93" s="48" t="s">
        <v>24</v>
      </c>
      <c r="K93" s="47" t="s">
        <v>22</v>
      </c>
      <c r="L93" s="49" t="s">
        <v>24</v>
      </c>
      <c r="M93" s="47" t="s">
        <v>22</v>
      </c>
      <c r="N93" s="50" t="s">
        <v>23</v>
      </c>
    </row>
    <row r="94" spans="1:14" x14ac:dyDescent="0.25">
      <c r="A94" s="51"/>
      <c r="B94" s="52"/>
      <c r="C94" s="53"/>
      <c r="D94" s="54"/>
      <c r="E94" s="55"/>
      <c r="F94" s="56"/>
      <c r="G94" s="48"/>
      <c r="H94" s="57"/>
      <c r="I94" s="48"/>
      <c r="J94" s="57"/>
      <c r="K94" s="48"/>
      <c r="L94" s="57"/>
      <c r="M94" s="48"/>
      <c r="N94" s="58"/>
    </row>
    <row r="95" spans="1:14" x14ac:dyDescent="0.25">
      <c r="A95" s="63">
        <v>1</v>
      </c>
      <c r="B95" s="60" t="s">
        <v>65</v>
      </c>
      <c r="C95" s="61"/>
      <c r="D95" s="111">
        <v>1</v>
      </c>
      <c r="E95" s="59" t="s">
        <v>66</v>
      </c>
      <c r="F95" s="69">
        <v>600</v>
      </c>
      <c r="G95" s="62"/>
      <c r="H95" s="69"/>
      <c r="I95" s="63" t="s">
        <v>67</v>
      </c>
      <c r="J95" s="68">
        <v>600</v>
      </c>
      <c r="K95" s="65"/>
      <c r="L95" s="66"/>
      <c r="M95" s="62"/>
      <c r="N95" s="61"/>
    </row>
    <row r="96" spans="1:14" x14ac:dyDescent="0.25">
      <c r="A96" s="63">
        <v>2</v>
      </c>
      <c r="B96" s="60" t="s">
        <v>68</v>
      </c>
      <c r="C96" s="68"/>
      <c r="D96" s="111">
        <v>2</v>
      </c>
      <c r="E96" s="59" t="s">
        <v>69</v>
      </c>
      <c r="F96" s="69">
        <v>2400</v>
      </c>
      <c r="G96" s="71"/>
      <c r="H96" s="69"/>
      <c r="I96" s="63" t="s">
        <v>70</v>
      </c>
      <c r="J96" s="68">
        <v>2400</v>
      </c>
      <c r="K96" s="65"/>
      <c r="L96" s="66"/>
      <c r="M96" s="60"/>
      <c r="N96" s="68"/>
    </row>
    <row r="97" spans="1:14" x14ac:dyDescent="0.25">
      <c r="A97" s="63">
        <v>3</v>
      </c>
      <c r="B97" s="60" t="s">
        <v>71</v>
      </c>
      <c r="C97" s="68"/>
      <c r="D97" s="111">
        <v>3</v>
      </c>
      <c r="E97" s="59" t="s">
        <v>69</v>
      </c>
      <c r="F97" s="69">
        <v>1500</v>
      </c>
      <c r="G97" s="109"/>
      <c r="H97" s="69"/>
      <c r="I97" s="63" t="s">
        <v>72</v>
      </c>
      <c r="J97" s="68">
        <v>1500</v>
      </c>
      <c r="K97" s="65"/>
      <c r="L97" s="66"/>
      <c r="M97" s="60"/>
      <c r="N97" s="68"/>
    </row>
    <row r="98" spans="1:14" x14ac:dyDescent="0.25">
      <c r="A98" s="63">
        <v>4</v>
      </c>
      <c r="B98" s="72" t="s">
        <v>73</v>
      </c>
      <c r="C98" s="68"/>
      <c r="D98" s="111">
        <v>2</v>
      </c>
      <c r="E98" s="62" t="s">
        <v>69</v>
      </c>
      <c r="F98" s="69">
        <v>2200</v>
      </c>
      <c r="G98" s="62"/>
      <c r="H98" s="69"/>
      <c r="I98" s="63" t="s">
        <v>70</v>
      </c>
      <c r="J98" s="68">
        <v>2200</v>
      </c>
      <c r="K98" s="65"/>
      <c r="L98" s="66"/>
      <c r="M98" s="62"/>
      <c r="N98" s="68"/>
    </row>
    <row r="99" spans="1:14" x14ac:dyDescent="0.25">
      <c r="A99" s="63">
        <v>5</v>
      </c>
      <c r="B99" s="72" t="s">
        <v>74</v>
      </c>
      <c r="C99" s="68"/>
      <c r="D99" s="62">
        <v>1</v>
      </c>
      <c r="E99" s="62" t="s">
        <v>66</v>
      </c>
      <c r="F99" s="69">
        <v>1000</v>
      </c>
      <c r="G99" s="62"/>
      <c r="H99" s="69"/>
      <c r="I99" s="63" t="s">
        <v>67</v>
      </c>
      <c r="J99" s="68">
        <v>1000</v>
      </c>
      <c r="K99" s="65"/>
      <c r="L99" s="66"/>
      <c r="M99" s="62"/>
      <c r="N99" s="68"/>
    </row>
    <row r="100" spans="1:14" x14ac:dyDescent="0.25">
      <c r="A100" s="63">
        <v>6</v>
      </c>
      <c r="B100" s="72" t="s">
        <v>75</v>
      </c>
      <c r="C100" s="68"/>
      <c r="D100" s="62">
        <v>4</v>
      </c>
      <c r="E100" s="62" t="s">
        <v>76</v>
      </c>
      <c r="F100" s="69">
        <v>440</v>
      </c>
      <c r="G100" s="62"/>
      <c r="H100" s="69"/>
      <c r="I100" s="63" t="s">
        <v>77</v>
      </c>
      <c r="J100" s="68">
        <v>440</v>
      </c>
      <c r="K100" s="65"/>
      <c r="L100" s="66"/>
      <c r="M100" s="62"/>
      <c r="N100" s="68"/>
    </row>
    <row r="101" spans="1:14" x14ac:dyDescent="0.25">
      <c r="A101" s="63">
        <v>7</v>
      </c>
      <c r="B101" s="72" t="s">
        <v>78</v>
      </c>
      <c r="C101" s="68"/>
      <c r="D101" s="62">
        <v>10</v>
      </c>
      <c r="E101" s="62" t="s">
        <v>76</v>
      </c>
      <c r="F101" s="69">
        <v>3000</v>
      </c>
      <c r="G101" s="62"/>
      <c r="H101" s="69"/>
      <c r="I101" s="63" t="s">
        <v>79</v>
      </c>
      <c r="J101" s="68">
        <v>3000</v>
      </c>
      <c r="K101" s="65"/>
      <c r="L101" s="66"/>
      <c r="M101" s="62"/>
      <c r="N101" s="68"/>
    </row>
    <row r="102" spans="1:14" x14ac:dyDescent="0.25">
      <c r="A102" s="63">
        <v>8</v>
      </c>
      <c r="B102" s="72" t="s">
        <v>80</v>
      </c>
      <c r="C102" s="68"/>
      <c r="D102" s="62">
        <v>69</v>
      </c>
      <c r="E102" s="62" t="s">
        <v>81</v>
      </c>
      <c r="F102" s="69">
        <v>20700</v>
      </c>
      <c r="G102" s="62"/>
      <c r="H102" s="69"/>
      <c r="I102" s="63" t="s">
        <v>82</v>
      </c>
      <c r="J102" s="68">
        <v>20700</v>
      </c>
      <c r="K102" s="65"/>
      <c r="L102" s="66"/>
      <c r="M102" s="62"/>
      <c r="N102" s="68"/>
    </row>
    <row r="103" spans="1:14" x14ac:dyDescent="0.25">
      <c r="A103" s="63">
        <v>9</v>
      </c>
      <c r="B103" s="72" t="s">
        <v>83</v>
      </c>
      <c r="C103" s="68"/>
      <c r="D103" s="62">
        <v>50</v>
      </c>
      <c r="E103" s="62" t="s">
        <v>81</v>
      </c>
      <c r="F103" s="69">
        <v>1000</v>
      </c>
      <c r="G103" s="62"/>
      <c r="H103" s="69"/>
      <c r="I103" s="63" t="s">
        <v>84</v>
      </c>
      <c r="J103" s="68">
        <v>1000</v>
      </c>
      <c r="K103" s="65"/>
      <c r="L103" s="66"/>
      <c r="M103" s="62"/>
      <c r="N103" s="68"/>
    </row>
    <row r="104" spans="1:14" x14ac:dyDescent="0.25">
      <c r="A104" s="63">
        <v>10</v>
      </c>
      <c r="B104" s="72" t="s">
        <v>85</v>
      </c>
      <c r="C104" s="68"/>
      <c r="D104" s="62">
        <v>6</v>
      </c>
      <c r="E104" s="62" t="s">
        <v>76</v>
      </c>
      <c r="F104" s="69">
        <v>2100</v>
      </c>
      <c r="G104" s="62"/>
      <c r="H104" s="69"/>
      <c r="I104" s="63" t="s">
        <v>86</v>
      </c>
      <c r="J104" s="68">
        <v>2100</v>
      </c>
      <c r="K104" s="65"/>
      <c r="L104" s="66"/>
      <c r="M104" s="62"/>
      <c r="N104" s="68"/>
    </row>
    <row r="105" spans="1:14" x14ac:dyDescent="0.25">
      <c r="A105" s="63">
        <v>11</v>
      </c>
      <c r="B105" s="72" t="s">
        <v>87</v>
      </c>
      <c r="C105" s="68"/>
      <c r="D105" s="62">
        <v>30</v>
      </c>
      <c r="E105" s="62" t="s">
        <v>81</v>
      </c>
      <c r="F105" s="69">
        <v>250</v>
      </c>
      <c r="G105" s="62"/>
      <c r="H105" s="69"/>
      <c r="I105" s="68" t="s">
        <v>88</v>
      </c>
      <c r="J105" s="68">
        <v>250</v>
      </c>
      <c r="K105" s="65"/>
      <c r="L105" s="66"/>
      <c r="M105" s="62"/>
      <c r="N105" s="68"/>
    </row>
    <row r="106" spans="1:14" x14ac:dyDescent="0.25">
      <c r="A106" s="63">
        <v>12</v>
      </c>
      <c r="B106" s="72" t="s">
        <v>89</v>
      </c>
      <c r="C106" s="68"/>
      <c r="D106" s="62">
        <v>30</v>
      </c>
      <c r="E106" s="62" t="s">
        <v>76</v>
      </c>
      <c r="F106" s="69">
        <v>50</v>
      </c>
      <c r="G106" s="62"/>
      <c r="H106" s="69"/>
      <c r="I106" s="68" t="s">
        <v>90</v>
      </c>
      <c r="J106" s="68">
        <v>50</v>
      </c>
      <c r="K106" s="65"/>
      <c r="L106" s="66"/>
      <c r="M106" s="62"/>
      <c r="N106" s="68"/>
    </row>
    <row r="107" spans="1:14" x14ac:dyDescent="0.25">
      <c r="A107" s="63">
        <v>13</v>
      </c>
      <c r="B107" s="72" t="s">
        <v>91</v>
      </c>
      <c r="C107" s="68"/>
      <c r="D107" s="62">
        <v>1</v>
      </c>
      <c r="E107" s="62" t="s">
        <v>61</v>
      </c>
      <c r="F107" s="69">
        <v>30</v>
      </c>
      <c r="G107" s="62"/>
      <c r="H107" s="69"/>
      <c r="I107" s="68" t="s">
        <v>52</v>
      </c>
      <c r="J107" s="68">
        <v>30</v>
      </c>
      <c r="K107" s="65"/>
      <c r="L107" s="66"/>
      <c r="M107" s="62"/>
      <c r="N107" s="68"/>
    </row>
    <row r="108" spans="1:14" x14ac:dyDescent="0.25">
      <c r="A108" s="63">
        <v>14</v>
      </c>
      <c r="B108" s="72" t="s">
        <v>92</v>
      </c>
      <c r="C108" s="68"/>
      <c r="D108" s="62">
        <v>1</v>
      </c>
      <c r="E108" s="62" t="s">
        <v>93</v>
      </c>
      <c r="F108" s="69">
        <v>35</v>
      </c>
      <c r="G108" s="62"/>
      <c r="H108" s="69"/>
      <c r="I108" s="68" t="s">
        <v>94</v>
      </c>
      <c r="J108" s="68">
        <v>35</v>
      </c>
      <c r="K108" s="65"/>
      <c r="L108" s="66"/>
      <c r="M108" s="62"/>
      <c r="N108" s="68"/>
    </row>
    <row r="109" spans="1:14" x14ac:dyDescent="0.25">
      <c r="A109" s="63">
        <v>15</v>
      </c>
      <c r="B109" s="72" t="s">
        <v>95</v>
      </c>
      <c r="C109" s="68"/>
      <c r="D109" s="62">
        <v>6</v>
      </c>
      <c r="E109" s="62" t="s">
        <v>61</v>
      </c>
      <c r="F109" s="69">
        <v>1500</v>
      </c>
      <c r="G109" s="62"/>
      <c r="H109" s="69"/>
      <c r="I109" s="68" t="s">
        <v>96</v>
      </c>
      <c r="J109" s="68">
        <v>1500</v>
      </c>
      <c r="K109" s="65"/>
      <c r="L109" s="66"/>
      <c r="M109" s="62"/>
      <c r="N109" s="68"/>
    </row>
    <row r="110" spans="1:14" x14ac:dyDescent="0.25">
      <c r="A110" s="63">
        <v>16</v>
      </c>
      <c r="B110" s="72" t="s">
        <v>97</v>
      </c>
      <c r="C110" s="68"/>
      <c r="D110" s="62">
        <v>1</v>
      </c>
      <c r="E110" s="62" t="s">
        <v>48</v>
      </c>
      <c r="F110" s="69">
        <v>40000</v>
      </c>
      <c r="G110" s="62"/>
      <c r="H110" s="69"/>
      <c r="I110" s="68" t="s">
        <v>49</v>
      </c>
      <c r="J110" s="68">
        <v>40000</v>
      </c>
      <c r="K110" s="65"/>
      <c r="L110" s="66"/>
      <c r="M110" s="62"/>
      <c r="N110" s="68"/>
    </row>
    <row r="111" spans="1:14" x14ac:dyDescent="0.25">
      <c r="A111" s="63">
        <v>17</v>
      </c>
      <c r="B111" s="100" t="s">
        <v>98</v>
      </c>
      <c r="C111" s="110"/>
      <c r="D111" s="62">
        <v>1</v>
      </c>
      <c r="E111" s="63" t="s">
        <v>61</v>
      </c>
      <c r="F111" s="70">
        <v>15000</v>
      </c>
      <c r="G111" s="62"/>
      <c r="H111" s="70"/>
      <c r="I111" s="63" t="s">
        <v>52</v>
      </c>
      <c r="J111" s="64">
        <v>15000</v>
      </c>
      <c r="K111" s="65"/>
      <c r="L111" s="66"/>
      <c r="M111" s="63"/>
      <c r="N111" s="66"/>
    </row>
    <row r="112" spans="1:14" x14ac:dyDescent="0.25">
      <c r="A112" s="63"/>
      <c r="B112" s="100"/>
      <c r="C112" s="110"/>
      <c r="D112" s="62"/>
      <c r="E112" s="101"/>
      <c r="F112" s="70"/>
      <c r="G112" s="62"/>
      <c r="H112" s="70"/>
      <c r="I112" s="65"/>
      <c r="J112" s="66"/>
      <c r="K112" s="65"/>
      <c r="L112" s="66"/>
      <c r="M112" s="63"/>
      <c r="N112" s="66"/>
    </row>
    <row r="113" spans="1:14" x14ac:dyDescent="0.25">
      <c r="A113" s="63"/>
      <c r="B113" s="100" t="s">
        <v>26</v>
      </c>
      <c r="C113" s="110"/>
      <c r="D113" s="62"/>
      <c r="E113" s="101"/>
      <c r="F113" s="102">
        <f>F95+F96+F97+F98+F99+F100+F101+F102+F103+F104+F105+F106+F107+F108+F109+F110+F111</f>
        <v>91805</v>
      </c>
      <c r="G113" s="62"/>
      <c r="H113" s="102"/>
      <c r="I113" s="103"/>
      <c r="J113" s="112">
        <f>F113</f>
        <v>91805</v>
      </c>
      <c r="K113" s="103"/>
      <c r="L113" s="112"/>
      <c r="M113" s="63"/>
      <c r="N113" s="103"/>
    </row>
    <row r="114" spans="1:14" x14ac:dyDescent="0.25">
      <c r="A114" s="84"/>
      <c r="B114" s="84"/>
      <c r="C114" s="85"/>
      <c r="D114" s="86"/>
      <c r="E114" s="87"/>
      <c r="F114" s="84"/>
      <c r="G114" s="84"/>
      <c r="H114" s="84"/>
      <c r="I114" s="84"/>
      <c r="J114" s="84"/>
      <c r="K114" s="84"/>
      <c r="L114" s="84"/>
      <c r="M114" s="79"/>
      <c r="N114" s="115"/>
    </row>
    <row r="115" spans="1:14" x14ac:dyDescent="0.25">
      <c r="A115" s="83" t="s">
        <v>27</v>
      </c>
      <c r="B115" s="84"/>
      <c r="C115" s="85" t="s">
        <v>28</v>
      </c>
      <c r="D115" s="86"/>
      <c r="E115" s="87"/>
      <c r="F115" s="84" t="s">
        <v>29</v>
      </c>
      <c r="G115" s="84"/>
      <c r="H115" s="84" t="s">
        <v>30</v>
      </c>
      <c r="I115" s="84"/>
      <c r="J115" s="84"/>
      <c r="K115" s="84"/>
      <c r="L115" s="84"/>
      <c r="M115" s="79"/>
      <c r="N115" s="108"/>
    </row>
    <row r="116" spans="1:14" x14ac:dyDescent="0.25">
      <c r="A116" s="5"/>
      <c r="B116" s="84" t="s">
        <v>122</v>
      </c>
      <c r="C116" s="85" t="s">
        <v>59</v>
      </c>
      <c r="D116" s="86"/>
      <c r="E116" s="87"/>
      <c r="F116" s="84" t="s">
        <v>33</v>
      </c>
      <c r="G116" s="84"/>
      <c r="H116" s="84"/>
      <c r="I116" s="84"/>
      <c r="J116" s="123" t="s">
        <v>31</v>
      </c>
      <c r="K116" s="123"/>
      <c r="L116" s="123"/>
      <c r="M116" s="123"/>
      <c r="N116" s="108"/>
    </row>
    <row r="117" spans="1:14" x14ac:dyDescent="0.25">
      <c r="A117" s="5"/>
      <c r="B117" s="84" t="s">
        <v>123</v>
      </c>
      <c r="C117" s="85"/>
      <c r="D117" s="86" t="s">
        <v>99</v>
      </c>
      <c r="E117" s="87"/>
      <c r="F117" s="84"/>
      <c r="G117" s="84" t="s">
        <v>36</v>
      </c>
      <c r="H117" s="84"/>
      <c r="I117" s="84"/>
      <c r="J117" s="121" t="s">
        <v>37</v>
      </c>
      <c r="K117" s="121"/>
      <c r="L117" s="121"/>
      <c r="M117" s="121"/>
      <c r="N117" s="88"/>
    </row>
    <row r="118" spans="1:14" x14ac:dyDescent="0.25">
      <c r="A118" s="5"/>
      <c r="B118" s="84"/>
      <c r="C118" s="85"/>
      <c r="D118" s="86"/>
      <c r="E118" s="87"/>
      <c r="F118" s="84"/>
      <c r="G118" s="84"/>
      <c r="H118" s="84"/>
      <c r="I118" s="84"/>
      <c r="J118" s="122"/>
      <c r="K118" s="122"/>
      <c r="L118" s="122"/>
      <c r="M118" s="84"/>
      <c r="N118" s="88"/>
    </row>
    <row r="119" spans="1:14" x14ac:dyDescent="0.25">
      <c r="A119" s="5"/>
      <c r="B119" s="84"/>
      <c r="C119" s="85"/>
      <c r="D119" s="86"/>
      <c r="E119" s="87"/>
      <c r="F119" s="84"/>
      <c r="G119" s="84"/>
      <c r="H119" s="84"/>
      <c r="I119" s="84"/>
      <c r="J119" s="121"/>
      <c r="K119" s="121"/>
      <c r="L119" s="121"/>
      <c r="M119" s="84"/>
      <c r="N119" s="88"/>
    </row>
    <row r="120" spans="1:14" ht="15.75" thickBot="1" x14ac:dyDescent="0.3">
      <c r="A120" s="89"/>
      <c r="B120" s="90"/>
      <c r="C120" s="91"/>
      <c r="D120" s="92"/>
      <c r="E120" s="93"/>
      <c r="F120" s="90"/>
      <c r="G120" s="90"/>
      <c r="H120" s="90"/>
      <c r="I120" s="90"/>
      <c r="J120" s="90"/>
      <c r="K120" s="90"/>
      <c r="L120" s="90"/>
      <c r="M120" s="90"/>
      <c r="N120" s="94"/>
    </row>
    <row r="123" spans="1:14" ht="15.75" thickBot="1" x14ac:dyDescent="0.3"/>
    <row r="124" spans="1:14" x14ac:dyDescent="0.25">
      <c r="A124" s="1" t="s">
        <v>0</v>
      </c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</row>
    <row r="125" spans="1:14" x14ac:dyDescent="0.25">
      <c r="A125" s="118" t="s">
        <v>1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20"/>
    </row>
    <row r="126" spans="1:14" x14ac:dyDescent="0.25">
      <c r="A126" s="118" t="s">
        <v>63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20"/>
    </row>
    <row r="127" spans="1:14" x14ac:dyDescent="0.25">
      <c r="A127" s="5"/>
      <c r="B127" s="6"/>
      <c r="C127" s="7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10"/>
    </row>
    <row r="128" spans="1:14" x14ac:dyDescent="0.25">
      <c r="A128" s="11" t="s">
        <v>3</v>
      </c>
      <c r="B128" s="12"/>
      <c r="C128" s="7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10"/>
    </row>
    <row r="129" spans="1:14" x14ac:dyDescent="0.25">
      <c r="A129" s="13" t="s">
        <v>4</v>
      </c>
      <c r="B129" s="14"/>
      <c r="C129" s="15"/>
      <c r="D129" s="16"/>
      <c r="E129" s="17"/>
      <c r="F129" s="18" t="s">
        <v>5</v>
      </c>
      <c r="G129" s="19"/>
      <c r="H129" s="19"/>
      <c r="I129" s="19"/>
      <c r="J129" s="20"/>
      <c r="K129" s="21" t="s">
        <v>6</v>
      </c>
      <c r="L129" s="21"/>
      <c r="M129" s="21"/>
      <c r="N129" s="22"/>
    </row>
    <row r="130" spans="1:14" x14ac:dyDescent="0.25">
      <c r="A130" s="11" t="s">
        <v>109</v>
      </c>
      <c r="B130" s="12"/>
      <c r="C130" s="23"/>
      <c r="D130" s="24"/>
      <c r="E130" s="25"/>
      <c r="F130" s="26" t="s">
        <v>8</v>
      </c>
      <c r="G130" s="26" t="s">
        <v>9</v>
      </c>
      <c r="H130" s="27"/>
      <c r="I130" s="18" t="s">
        <v>10</v>
      </c>
      <c r="J130" s="20"/>
      <c r="K130" s="28" t="s">
        <v>47</v>
      </c>
      <c r="L130" s="28"/>
      <c r="M130" s="28"/>
      <c r="N130" s="29"/>
    </row>
    <row r="131" spans="1:14" x14ac:dyDescent="0.25">
      <c r="A131" s="30"/>
      <c r="B131" s="31"/>
      <c r="C131" s="32"/>
      <c r="D131" s="33"/>
      <c r="E131" s="34"/>
      <c r="F131" s="31"/>
      <c r="G131" s="124" t="s">
        <v>12</v>
      </c>
      <c r="H131" s="125"/>
      <c r="I131" s="125"/>
      <c r="J131" s="125"/>
      <c r="K131" s="125"/>
      <c r="L131" s="125"/>
      <c r="M131" s="125"/>
      <c r="N131" s="126"/>
    </row>
    <row r="132" spans="1:14" x14ac:dyDescent="0.25">
      <c r="A132" s="38" t="s">
        <v>13</v>
      </c>
      <c r="B132" s="39" t="s">
        <v>14</v>
      </c>
      <c r="C132" s="40" t="s">
        <v>15</v>
      </c>
      <c r="D132" s="127" t="s">
        <v>16</v>
      </c>
      <c r="E132" s="128"/>
      <c r="F132" s="39" t="s">
        <v>17</v>
      </c>
      <c r="G132" s="124" t="s">
        <v>18</v>
      </c>
      <c r="H132" s="129"/>
      <c r="I132" s="124" t="s">
        <v>19</v>
      </c>
      <c r="J132" s="129"/>
      <c r="K132" s="124" t="s">
        <v>20</v>
      </c>
      <c r="L132" s="129"/>
      <c r="M132" s="124" t="s">
        <v>21</v>
      </c>
      <c r="N132" s="126"/>
    </row>
    <row r="133" spans="1:14" x14ac:dyDescent="0.25">
      <c r="A133" s="43"/>
      <c r="B133" s="26"/>
      <c r="C133" s="44"/>
      <c r="D133" s="45"/>
      <c r="E133" s="46"/>
      <c r="F133" s="26"/>
      <c r="G133" s="47" t="s">
        <v>22</v>
      </c>
      <c r="H133" s="48" t="s">
        <v>23</v>
      </c>
      <c r="I133" s="48" t="s">
        <v>22</v>
      </c>
      <c r="J133" s="48" t="s">
        <v>24</v>
      </c>
      <c r="K133" s="47" t="s">
        <v>22</v>
      </c>
      <c r="L133" s="49" t="s">
        <v>24</v>
      </c>
      <c r="M133" s="47" t="s">
        <v>22</v>
      </c>
      <c r="N133" s="50" t="s">
        <v>23</v>
      </c>
    </row>
    <row r="134" spans="1:14" x14ac:dyDescent="0.25">
      <c r="A134" s="51"/>
      <c r="B134" s="52"/>
      <c r="C134" s="53"/>
      <c r="D134" s="54"/>
      <c r="E134" s="55"/>
      <c r="F134" s="56"/>
      <c r="G134" s="48"/>
      <c r="H134" s="57"/>
      <c r="I134" s="48"/>
      <c r="J134" s="57"/>
      <c r="K134" s="48"/>
      <c r="L134" s="57"/>
      <c r="M134" s="48"/>
      <c r="N134" s="58"/>
    </row>
    <row r="135" spans="1:14" x14ac:dyDescent="0.25">
      <c r="A135" s="63">
        <v>1</v>
      </c>
      <c r="B135" s="60" t="s">
        <v>100</v>
      </c>
      <c r="C135" s="61">
        <v>30</v>
      </c>
      <c r="D135" s="111">
        <v>66</v>
      </c>
      <c r="E135" s="59" t="s">
        <v>76</v>
      </c>
      <c r="F135" s="69">
        <f>C135*D135</f>
        <v>1980</v>
      </c>
      <c r="G135" s="62"/>
      <c r="H135" s="69"/>
      <c r="I135" s="63" t="s">
        <v>105</v>
      </c>
      <c r="J135" s="117">
        <v>1980</v>
      </c>
      <c r="K135" s="65"/>
      <c r="L135" s="66"/>
      <c r="M135" s="62"/>
      <c r="N135" s="61"/>
    </row>
    <row r="136" spans="1:14" x14ac:dyDescent="0.25">
      <c r="A136" s="63">
        <v>2</v>
      </c>
      <c r="B136" s="60" t="s">
        <v>101</v>
      </c>
      <c r="C136" s="68">
        <v>20</v>
      </c>
      <c r="D136" s="111">
        <v>15</v>
      </c>
      <c r="E136" s="59" t="s">
        <v>76</v>
      </c>
      <c r="F136" s="69">
        <f>C136*D136</f>
        <v>300</v>
      </c>
      <c r="G136" s="71"/>
      <c r="H136" s="69"/>
      <c r="I136" s="63" t="s">
        <v>106</v>
      </c>
      <c r="J136" s="117">
        <v>300</v>
      </c>
      <c r="K136" s="65"/>
      <c r="L136" s="66"/>
      <c r="M136" s="60"/>
      <c r="N136" s="68"/>
    </row>
    <row r="137" spans="1:14" x14ac:dyDescent="0.25">
      <c r="A137" s="63">
        <v>3</v>
      </c>
      <c r="B137" s="60" t="s">
        <v>102</v>
      </c>
      <c r="C137" s="68">
        <v>20</v>
      </c>
      <c r="D137" s="111">
        <v>12</v>
      </c>
      <c r="E137" s="59" t="s">
        <v>76</v>
      </c>
      <c r="F137" s="69">
        <f>C137*D137</f>
        <v>240</v>
      </c>
      <c r="G137" s="109"/>
      <c r="H137" s="69"/>
      <c r="I137" s="63" t="s">
        <v>107</v>
      </c>
      <c r="J137" s="117">
        <v>240</v>
      </c>
      <c r="K137" s="65"/>
      <c r="L137" s="66"/>
      <c r="M137" s="60"/>
      <c r="N137" s="68"/>
    </row>
    <row r="138" spans="1:14" x14ac:dyDescent="0.25">
      <c r="A138" s="63">
        <v>4</v>
      </c>
      <c r="B138" s="72" t="s">
        <v>103</v>
      </c>
      <c r="C138" s="68">
        <v>15</v>
      </c>
      <c r="D138" s="111">
        <v>66</v>
      </c>
      <c r="E138" s="59" t="s">
        <v>76</v>
      </c>
      <c r="F138" s="69">
        <f>C138*D138</f>
        <v>990</v>
      </c>
      <c r="G138" s="62"/>
      <c r="H138" s="69"/>
      <c r="I138" s="63" t="s">
        <v>106</v>
      </c>
      <c r="J138" s="117">
        <v>990</v>
      </c>
      <c r="K138" s="65"/>
      <c r="L138" s="66"/>
      <c r="M138" s="62"/>
      <c r="N138" s="68"/>
    </row>
    <row r="139" spans="1:14" x14ac:dyDescent="0.25">
      <c r="A139" s="63">
        <v>5</v>
      </c>
      <c r="B139" s="72" t="s">
        <v>104</v>
      </c>
      <c r="C139" s="68">
        <v>90</v>
      </c>
      <c r="D139" s="62">
        <v>3</v>
      </c>
      <c r="E139" s="59" t="s">
        <v>76</v>
      </c>
      <c r="F139" s="69">
        <f>C139*D139</f>
        <v>270</v>
      </c>
      <c r="G139" s="62"/>
      <c r="H139" s="69"/>
      <c r="I139" s="63" t="s">
        <v>108</v>
      </c>
      <c r="J139" s="117">
        <v>270</v>
      </c>
      <c r="K139" s="65"/>
      <c r="L139" s="66"/>
      <c r="M139" s="62"/>
      <c r="N139" s="68"/>
    </row>
    <row r="140" spans="1:14" x14ac:dyDescent="0.25">
      <c r="A140" s="63"/>
      <c r="B140" s="72"/>
      <c r="C140" s="68"/>
      <c r="D140" s="62"/>
      <c r="E140" s="62"/>
      <c r="F140" s="69"/>
      <c r="G140" s="62"/>
      <c r="H140" s="69"/>
      <c r="I140" s="63"/>
      <c r="J140" s="68"/>
      <c r="K140" s="65"/>
      <c r="L140" s="66"/>
      <c r="M140" s="62"/>
      <c r="N140" s="68"/>
    </row>
    <row r="141" spans="1:14" x14ac:dyDescent="0.25">
      <c r="A141" s="63"/>
      <c r="B141" s="72"/>
      <c r="C141" s="68"/>
      <c r="D141" s="62"/>
      <c r="E141" s="62"/>
      <c r="F141" s="69"/>
      <c r="G141" s="62"/>
      <c r="H141" s="69"/>
      <c r="I141" s="63"/>
      <c r="J141" s="68"/>
      <c r="K141" s="65"/>
      <c r="L141" s="66"/>
      <c r="M141" s="62"/>
      <c r="N141" s="68"/>
    </row>
    <row r="142" spans="1:14" x14ac:dyDescent="0.25">
      <c r="A142" s="63"/>
      <c r="B142" s="72"/>
      <c r="C142" s="68"/>
      <c r="D142" s="62"/>
      <c r="E142" s="62"/>
      <c r="F142" s="69"/>
      <c r="G142" s="62"/>
      <c r="H142" s="69"/>
      <c r="I142" s="63"/>
      <c r="J142" s="116"/>
      <c r="K142" s="65"/>
      <c r="L142" s="66"/>
      <c r="M142" s="62"/>
      <c r="N142" s="68"/>
    </row>
    <row r="143" spans="1:14" x14ac:dyDescent="0.25">
      <c r="A143" s="63"/>
      <c r="B143" s="72"/>
      <c r="C143" s="68"/>
      <c r="D143" s="62"/>
      <c r="E143" s="62"/>
      <c r="F143" s="69"/>
      <c r="G143" s="62"/>
      <c r="H143" s="69"/>
      <c r="I143" s="63"/>
      <c r="J143" s="68"/>
      <c r="K143" s="65"/>
      <c r="L143" s="66"/>
      <c r="M143" s="62"/>
      <c r="N143" s="68"/>
    </row>
    <row r="144" spans="1:14" x14ac:dyDescent="0.25">
      <c r="A144" s="63"/>
      <c r="B144" s="72"/>
      <c r="C144" s="68"/>
      <c r="D144" s="62"/>
      <c r="E144" s="62"/>
      <c r="F144" s="69"/>
      <c r="G144" s="62"/>
      <c r="H144" s="69"/>
      <c r="I144" s="63"/>
      <c r="J144" s="68"/>
      <c r="K144" s="65"/>
      <c r="L144" s="66"/>
      <c r="M144" s="62"/>
      <c r="N144" s="68"/>
    </row>
    <row r="145" spans="1:14" x14ac:dyDescent="0.25">
      <c r="A145" s="63"/>
      <c r="B145" s="72"/>
      <c r="C145" s="68"/>
      <c r="D145" s="62"/>
      <c r="E145" s="62"/>
      <c r="F145" s="69"/>
      <c r="G145" s="62"/>
      <c r="H145" s="69"/>
      <c r="I145" s="68"/>
      <c r="J145" s="68"/>
      <c r="K145" s="65"/>
      <c r="L145" s="66"/>
      <c r="M145" s="62"/>
      <c r="N145" s="68"/>
    </row>
    <row r="146" spans="1:14" x14ac:dyDescent="0.25">
      <c r="A146" s="63"/>
      <c r="B146" s="72"/>
      <c r="C146" s="68"/>
      <c r="D146" s="62"/>
      <c r="E146" s="62"/>
      <c r="F146" s="69"/>
      <c r="G146" s="62"/>
      <c r="H146" s="69"/>
      <c r="I146" s="68"/>
      <c r="J146" s="68"/>
      <c r="K146" s="65"/>
      <c r="L146" s="66"/>
      <c r="M146" s="62"/>
      <c r="N146" s="68"/>
    </row>
    <row r="147" spans="1:14" x14ac:dyDescent="0.25">
      <c r="A147" s="63"/>
      <c r="B147" s="72"/>
      <c r="C147" s="68"/>
      <c r="D147" s="62"/>
      <c r="E147" s="62"/>
      <c r="F147" s="69"/>
      <c r="G147" s="62"/>
      <c r="H147" s="69"/>
      <c r="I147" s="68"/>
      <c r="J147" s="68"/>
      <c r="K147" s="65"/>
      <c r="L147" s="66"/>
      <c r="M147" s="62"/>
      <c r="N147" s="68"/>
    </row>
    <row r="148" spans="1:14" x14ac:dyDescent="0.25">
      <c r="A148" s="63"/>
      <c r="B148" s="72"/>
      <c r="C148" s="68"/>
      <c r="D148" s="62"/>
      <c r="E148" s="62"/>
      <c r="F148" s="69"/>
      <c r="G148" s="62"/>
      <c r="H148" s="69"/>
      <c r="I148" s="68"/>
      <c r="J148" s="68"/>
      <c r="K148" s="65"/>
      <c r="L148" s="66"/>
      <c r="M148" s="62"/>
      <c r="N148" s="68"/>
    </row>
    <row r="149" spans="1:14" x14ac:dyDescent="0.25">
      <c r="A149" s="63"/>
      <c r="B149" s="72"/>
      <c r="C149" s="68"/>
      <c r="D149" s="62"/>
      <c r="E149" s="62"/>
      <c r="F149" s="69"/>
      <c r="G149" s="62"/>
      <c r="H149" s="69"/>
      <c r="I149" s="68"/>
      <c r="J149" s="68"/>
      <c r="K149" s="65"/>
      <c r="L149" s="66"/>
      <c r="M149" s="62"/>
      <c r="N149" s="68"/>
    </row>
    <row r="150" spans="1:14" x14ac:dyDescent="0.25">
      <c r="A150" s="63"/>
      <c r="B150" s="72"/>
      <c r="C150" s="68"/>
      <c r="D150" s="62"/>
      <c r="E150" s="62"/>
      <c r="F150" s="69"/>
      <c r="G150" s="62"/>
      <c r="H150" s="69"/>
      <c r="I150" s="68"/>
      <c r="J150" s="68"/>
      <c r="K150" s="65"/>
      <c r="L150" s="66"/>
      <c r="M150" s="62"/>
      <c r="N150" s="68"/>
    </row>
    <row r="151" spans="1:14" x14ac:dyDescent="0.25">
      <c r="A151" s="63"/>
      <c r="B151" s="100"/>
      <c r="C151" s="110"/>
      <c r="D151" s="62"/>
      <c r="E151" s="63"/>
      <c r="F151" s="70"/>
      <c r="G151" s="62"/>
      <c r="H151" s="70"/>
      <c r="I151" s="63"/>
      <c r="J151" s="64"/>
      <c r="K151" s="65"/>
      <c r="L151" s="66"/>
      <c r="M151" s="63"/>
      <c r="N151" s="66"/>
    </row>
    <row r="152" spans="1:14" x14ac:dyDescent="0.25">
      <c r="A152" s="63"/>
      <c r="B152" s="100"/>
      <c r="C152" s="110"/>
      <c r="D152" s="62"/>
      <c r="E152" s="101"/>
      <c r="F152" s="70"/>
      <c r="G152" s="62"/>
      <c r="H152" s="70"/>
      <c r="I152" s="65"/>
      <c r="J152" s="66"/>
      <c r="K152" s="65"/>
      <c r="L152" s="66"/>
      <c r="M152" s="63"/>
      <c r="N152" s="66"/>
    </row>
    <row r="153" spans="1:14" x14ac:dyDescent="0.25">
      <c r="A153" s="63"/>
      <c r="B153" s="100" t="s">
        <v>26</v>
      </c>
      <c r="C153" s="110"/>
      <c r="D153" s="62"/>
      <c r="E153" s="101"/>
      <c r="F153" s="102">
        <f>F135+F136+F137+F138+F139</f>
        <v>3780</v>
      </c>
      <c r="G153" s="62"/>
      <c r="H153" s="102"/>
      <c r="I153" s="103"/>
      <c r="J153" s="112">
        <f>F153</f>
        <v>3780</v>
      </c>
      <c r="K153" s="103"/>
      <c r="L153" s="112"/>
      <c r="M153" s="63"/>
      <c r="N153" s="103"/>
    </row>
    <row r="154" spans="1:14" x14ac:dyDescent="0.25">
      <c r="A154" s="84"/>
      <c r="B154" s="84"/>
      <c r="C154" s="85"/>
      <c r="D154" s="86"/>
      <c r="E154" s="87"/>
      <c r="F154" s="84"/>
      <c r="G154" s="84"/>
      <c r="H154" s="84"/>
      <c r="I154" s="84"/>
      <c r="J154" s="84"/>
      <c r="K154" s="84"/>
      <c r="L154" s="84"/>
      <c r="M154" s="79"/>
      <c r="N154" s="115"/>
    </row>
    <row r="155" spans="1:14" x14ac:dyDescent="0.25">
      <c r="A155" s="83" t="s">
        <v>27</v>
      </c>
      <c r="B155" s="84"/>
      <c r="C155" s="85" t="s">
        <v>28</v>
      </c>
      <c r="D155" s="86"/>
      <c r="E155" s="87"/>
      <c r="F155" s="84" t="s">
        <v>29</v>
      </c>
      <c r="G155" s="84"/>
      <c r="H155" s="84" t="s">
        <v>227</v>
      </c>
      <c r="I155" s="84"/>
      <c r="J155" s="84"/>
      <c r="K155" s="84"/>
      <c r="L155" s="84"/>
      <c r="M155" s="79"/>
      <c r="N155" s="108"/>
    </row>
    <row r="156" spans="1:14" x14ac:dyDescent="0.25">
      <c r="A156" s="5"/>
      <c r="B156" s="84" t="s">
        <v>110</v>
      </c>
      <c r="C156" s="85" t="s">
        <v>32</v>
      </c>
      <c r="D156" s="86"/>
      <c r="E156" s="87"/>
      <c r="F156" s="84" t="s">
        <v>33</v>
      </c>
      <c r="G156" s="84"/>
      <c r="H156" s="84"/>
      <c r="I156" s="84"/>
      <c r="J156" s="123" t="s">
        <v>113</v>
      </c>
      <c r="K156" s="123"/>
      <c r="L156" s="123"/>
      <c r="M156" s="123"/>
      <c r="N156" s="108"/>
    </row>
    <row r="157" spans="1:14" x14ac:dyDescent="0.25">
      <c r="A157" s="5"/>
      <c r="B157" s="84" t="s">
        <v>111</v>
      </c>
      <c r="C157" s="85"/>
      <c r="D157" s="86" t="s">
        <v>112</v>
      </c>
      <c r="E157" s="87"/>
      <c r="F157" s="84"/>
      <c r="G157" s="84" t="s">
        <v>36</v>
      </c>
      <c r="H157" s="84"/>
      <c r="I157" s="84"/>
      <c r="J157" s="121" t="s">
        <v>114</v>
      </c>
      <c r="K157" s="121"/>
      <c r="L157" s="121"/>
      <c r="M157" s="121"/>
      <c r="N157" s="88"/>
    </row>
    <row r="158" spans="1:14" x14ac:dyDescent="0.25">
      <c r="A158" s="5"/>
      <c r="B158" s="84"/>
      <c r="C158" s="85"/>
      <c r="D158" s="86"/>
      <c r="E158" s="87"/>
      <c r="F158" s="84"/>
      <c r="G158" s="84"/>
      <c r="H158" s="84"/>
      <c r="I158" s="84"/>
      <c r="J158" s="122"/>
      <c r="K158" s="122"/>
      <c r="L158" s="122"/>
      <c r="M158" s="84"/>
      <c r="N158" s="88"/>
    </row>
    <row r="159" spans="1:14" x14ac:dyDescent="0.25">
      <c r="A159" s="5"/>
      <c r="B159" s="84"/>
      <c r="C159" s="85"/>
      <c r="D159" s="86"/>
      <c r="E159" s="87"/>
      <c r="F159" s="84"/>
      <c r="G159" s="84"/>
      <c r="H159" s="84"/>
      <c r="I159" s="84"/>
      <c r="J159" s="121"/>
      <c r="K159" s="121"/>
      <c r="L159" s="121"/>
      <c r="M159" s="84"/>
      <c r="N159" s="88"/>
    </row>
    <row r="160" spans="1:14" ht="15.75" thickBot="1" x14ac:dyDescent="0.3">
      <c r="A160" s="89"/>
      <c r="B160" s="90"/>
      <c r="C160" s="91"/>
      <c r="D160" s="92"/>
      <c r="E160" s="93"/>
      <c r="F160" s="90"/>
      <c r="G160" s="90"/>
      <c r="H160" s="90"/>
      <c r="I160" s="90"/>
      <c r="J160" s="90"/>
      <c r="K160" s="90"/>
      <c r="L160" s="90"/>
      <c r="M160" s="90"/>
      <c r="N160" s="94"/>
    </row>
    <row r="163" spans="1:14" ht="15.75" thickBot="1" x14ac:dyDescent="0.3"/>
    <row r="164" spans="1:14" x14ac:dyDescent="0.25">
      <c r="A164" s="1" t="s">
        <v>0</v>
      </c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</row>
    <row r="165" spans="1:14" x14ac:dyDescent="0.25">
      <c r="A165" s="118" t="s">
        <v>1</v>
      </c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20"/>
    </row>
    <row r="166" spans="1:14" x14ac:dyDescent="0.25">
      <c r="A166" s="118" t="s">
        <v>63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20"/>
    </row>
    <row r="167" spans="1:14" x14ac:dyDescent="0.25">
      <c r="A167" s="5"/>
      <c r="B167" s="6"/>
      <c r="C167" s="7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10"/>
    </row>
    <row r="168" spans="1:14" x14ac:dyDescent="0.25">
      <c r="A168" s="11" t="s">
        <v>3</v>
      </c>
      <c r="B168" s="12"/>
      <c r="C168" s="7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10"/>
    </row>
    <row r="169" spans="1:14" x14ac:dyDescent="0.25">
      <c r="A169" s="13" t="s">
        <v>4</v>
      </c>
      <c r="B169" s="14"/>
      <c r="C169" s="15"/>
      <c r="D169" s="16"/>
      <c r="E169" s="17"/>
      <c r="F169" s="18" t="s">
        <v>5</v>
      </c>
      <c r="G169" s="19"/>
      <c r="H169" s="19"/>
      <c r="I169" s="19"/>
      <c r="J169" s="20"/>
      <c r="K169" s="21" t="s">
        <v>6</v>
      </c>
      <c r="L169" s="21"/>
      <c r="M169" s="21"/>
      <c r="N169" s="22"/>
    </row>
    <row r="170" spans="1:14" x14ac:dyDescent="0.25">
      <c r="A170" s="11" t="s">
        <v>115</v>
      </c>
      <c r="B170" s="12"/>
      <c r="C170" s="23"/>
      <c r="D170" s="24"/>
      <c r="E170" s="25"/>
      <c r="F170" s="26" t="s">
        <v>8</v>
      </c>
      <c r="G170" s="26" t="s">
        <v>9</v>
      </c>
      <c r="H170" s="27"/>
      <c r="I170" s="18" t="s">
        <v>10</v>
      </c>
      <c r="J170" s="20"/>
      <c r="K170" s="28" t="s">
        <v>47</v>
      </c>
      <c r="L170" s="28"/>
      <c r="M170" s="28"/>
      <c r="N170" s="29"/>
    </row>
    <row r="171" spans="1:14" x14ac:dyDescent="0.25">
      <c r="A171" s="30"/>
      <c r="B171" s="31"/>
      <c r="C171" s="32"/>
      <c r="D171" s="33"/>
      <c r="E171" s="34"/>
      <c r="F171" s="31"/>
      <c r="G171" s="124" t="s">
        <v>12</v>
      </c>
      <c r="H171" s="125"/>
      <c r="I171" s="125"/>
      <c r="J171" s="125"/>
      <c r="K171" s="125"/>
      <c r="L171" s="125"/>
      <c r="M171" s="125"/>
      <c r="N171" s="126"/>
    </row>
    <row r="172" spans="1:14" x14ac:dyDescent="0.25">
      <c r="A172" s="38" t="s">
        <v>13</v>
      </c>
      <c r="B172" s="39" t="s">
        <v>14</v>
      </c>
      <c r="C172" s="40" t="s">
        <v>15</v>
      </c>
      <c r="D172" s="127" t="s">
        <v>16</v>
      </c>
      <c r="E172" s="128"/>
      <c r="F172" s="39" t="s">
        <v>17</v>
      </c>
      <c r="G172" s="124" t="s">
        <v>18</v>
      </c>
      <c r="H172" s="129"/>
      <c r="I172" s="124" t="s">
        <v>19</v>
      </c>
      <c r="J172" s="129"/>
      <c r="K172" s="124" t="s">
        <v>20</v>
      </c>
      <c r="L172" s="129"/>
      <c r="M172" s="124" t="s">
        <v>21</v>
      </c>
      <c r="N172" s="126"/>
    </row>
    <row r="173" spans="1:14" x14ac:dyDescent="0.25">
      <c r="A173" s="43"/>
      <c r="B173" s="26"/>
      <c r="C173" s="44"/>
      <c r="D173" s="45"/>
      <c r="E173" s="46"/>
      <c r="F173" s="26"/>
      <c r="G173" s="47" t="s">
        <v>22</v>
      </c>
      <c r="H173" s="48" t="s">
        <v>23</v>
      </c>
      <c r="I173" s="48" t="s">
        <v>22</v>
      </c>
      <c r="J173" s="48" t="s">
        <v>24</v>
      </c>
      <c r="K173" s="47" t="s">
        <v>22</v>
      </c>
      <c r="L173" s="49" t="s">
        <v>24</v>
      </c>
      <c r="M173" s="47" t="s">
        <v>22</v>
      </c>
      <c r="N173" s="50" t="s">
        <v>23</v>
      </c>
    </row>
    <row r="174" spans="1:14" x14ac:dyDescent="0.25">
      <c r="A174" s="51"/>
      <c r="B174" s="52"/>
      <c r="C174" s="53"/>
      <c r="D174" s="54"/>
      <c r="E174" s="55"/>
      <c r="F174" s="56"/>
      <c r="G174" s="48"/>
      <c r="H174" s="57"/>
      <c r="I174" s="48"/>
      <c r="J174" s="57"/>
      <c r="K174" s="48"/>
      <c r="L174" s="57"/>
      <c r="M174" s="48"/>
      <c r="N174" s="58"/>
    </row>
    <row r="175" spans="1:14" x14ac:dyDescent="0.25">
      <c r="A175" s="63">
        <v>1</v>
      </c>
      <c r="B175" s="60" t="s">
        <v>116</v>
      </c>
      <c r="C175" s="61">
        <v>12500</v>
      </c>
      <c r="D175" s="111">
        <v>3</v>
      </c>
      <c r="E175" s="59"/>
      <c r="F175" s="69"/>
      <c r="G175" s="62"/>
      <c r="H175" s="69"/>
      <c r="I175" s="63">
        <v>3</v>
      </c>
      <c r="J175" s="117">
        <v>37500</v>
      </c>
      <c r="K175" s="65"/>
      <c r="L175" s="66"/>
      <c r="M175" s="62"/>
      <c r="N175" s="61"/>
    </row>
    <row r="176" spans="1:14" x14ac:dyDescent="0.25">
      <c r="A176" s="63"/>
      <c r="B176" s="60"/>
      <c r="C176" s="68"/>
      <c r="D176" s="111"/>
      <c r="E176" s="59"/>
      <c r="F176" s="69"/>
      <c r="G176" s="71"/>
      <c r="H176" s="69"/>
      <c r="I176" s="63"/>
      <c r="J176" s="117"/>
      <c r="K176" s="65"/>
      <c r="L176" s="66"/>
      <c r="M176" s="60"/>
      <c r="N176" s="68"/>
    </row>
    <row r="177" spans="1:14" x14ac:dyDescent="0.25">
      <c r="A177" s="63"/>
      <c r="B177" s="60"/>
      <c r="C177" s="68"/>
      <c r="D177" s="111"/>
      <c r="E177" s="59"/>
      <c r="F177" s="69"/>
      <c r="G177" s="109"/>
      <c r="H177" s="69"/>
      <c r="I177" s="63"/>
      <c r="J177" s="117"/>
      <c r="K177" s="65"/>
      <c r="L177" s="66"/>
      <c r="M177" s="60"/>
      <c r="N177" s="68"/>
    </row>
    <row r="178" spans="1:14" x14ac:dyDescent="0.25">
      <c r="A178" s="63"/>
      <c r="B178" s="72"/>
      <c r="C178" s="68"/>
      <c r="D178" s="111"/>
      <c r="E178" s="59"/>
      <c r="F178" s="69"/>
      <c r="G178" s="62"/>
      <c r="H178" s="69"/>
      <c r="I178" s="63"/>
      <c r="J178" s="117"/>
      <c r="K178" s="65"/>
      <c r="L178" s="66"/>
      <c r="M178" s="62"/>
      <c r="N178" s="68"/>
    </row>
    <row r="179" spans="1:14" x14ac:dyDescent="0.25">
      <c r="A179" s="63"/>
      <c r="B179" s="72"/>
      <c r="C179" s="68"/>
      <c r="D179" s="62"/>
      <c r="E179" s="59"/>
      <c r="F179" s="69"/>
      <c r="G179" s="62"/>
      <c r="H179" s="69"/>
      <c r="I179" s="63"/>
      <c r="J179" s="117"/>
      <c r="K179" s="65"/>
      <c r="L179" s="66"/>
      <c r="M179" s="62"/>
      <c r="N179" s="68"/>
    </row>
    <row r="180" spans="1:14" x14ac:dyDescent="0.25">
      <c r="A180" s="63"/>
      <c r="B180" s="72"/>
      <c r="C180" s="68"/>
      <c r="D180" s="62"/>
      <c r="E180" s="62"/>
      <c r="F180" s="69"/>
      <c r="G180" s="62"/>
      <c r="H180" s="69"/>
      <c r="I180" s="63"/>
      <c r="J180" s="68"/>
      <c r="K180" s="65"/>
      <c r="L180" s="66"/>
      <c r="M180" s="62"/>
      <c r="N180" s="68"/>
    </row>
    <row r="181" spans="1:14" x14ac:dyDescent="0.25">
      <c r="A181" s="63"/>
      <c r="B181" s="72"/>
      <c r="C181" s="68"/>
      <c r="D181" s="62"/>
      <c r="E181" s="62"/>
      <c r="F181" s="69"/>
      <c r="G181" s="62"/>
      <c r="H181" s="69"/>
      <c r="I181" s="63"/>
      <c r="J181" s="68"/>
      <c r="K181" s="65"/>
      <c r="L181" s="66"/>
      <c r="M181" s="62"/>
      <c r="N181" s="68"/>
    </row>
    <row r="182" spans="1:14" x14ac:dyDescent="0.25">
      <c r="A182" s="63"/>
      <c r="B182" s="72"/>
      <c r="C182" s="68"/>
      <c r="D182" s="62"/>
      <c r="E182" s="62"/>
      <c r="F182" s="69"/>
      <c r="G182" s="62"/>
      <c r="H182" s="69"/>
      <c r="I182" s="63"/>
      <c r="J182" s="116"/>
      <c r="K182" s="65"/>
      <c r="L182" s="66"/>
      <c r="M182" s="62"/>
      <c r="N182" s="68"/>
    </row>
    <row r="183" spans="1:14" x14ac:dyDescent="0.25">
      <c r="A183" s="63"/>
      <c r="B183" s="72"/>
      <c r="C183" s="68"/>
      <c r="D183" s="62"/>
      <c r="E183" s="62"/>
      <c r="F183" s="69"/>
      <c r="G183" s="62"/>
      <c r="H183" s="69"/>
      <c r="I183" s="63"/>
      <c r="J183" s="68"/>
      <c r="K183" s="65"/>
      <c r="L183" s="66"/>
      <c r="M183" s="62"/>
      <c r="N183" s="68"/>
    </row>
    <row r="184" spans="1:14" x14ac:dyDescent="0.25">
      <c r="A184" s="63"/>
      <c r="B184" s="72"/>
      <c r="C184" s="68"/>
      <c r="D184" s="62"/>
      <c r="E184" s="62"/>
      <c r="F184" s="69"/>
      <c r="G184" s="62"/>
      <c r="H184" s="69"/>
      <c r="I184" s="63"/>
      <c r="J184" s="68"/>
      <c r="K184" s="65"/>
      <c r="L184" s="66"/>
      <c r="M184" s="62"/>
      <c r="N184" s="68"/>
    </row>
    <row r="185" spans="1:14" x14ac:dyDescent="0.25">
      <c r="A185" s="63"/>
      <c r="B185" s="72"/>
      <c r="C185" s="68"/>
      <c r="D185" s="62"/>
      <c r="E185" s="62"/>
      <c r="F185" s="69"/>
      <c r="G185" s="62"/>
      <c r="H185" s="69"/>
      <c r="I185" s="68"/>
      <c r="J185" s="68"/>
      <c r="K185" s="65"/>
      <c r="L185" s="66"/>
      <c r="M185" s="62"/>
      <c r="N185" s="68"/>
    </row>
    <row r="186" spans="1:14" x14ac:dyDescent="0.25">
      <c r="A186" s="63"/>
      <c r="B186" s="72"/>
      <c r="C186" s="68"/>
      <c r="D186" s="62"/>
      <c r="E186" s="62"/>
      <c r="F186" s="69"/>
      <c r="G186" s="62"/>
      <c r="H186" s="69"/>
      <c r="I186" s="68"/>
      <c r="J186" s="68"/>
      <c r="K186" s="65"/>
      <c r="L186" s="66"/>
      <c r="M186" s="62"/>
      <c r="N186" s="68"/>
    </row>
    <row r="187" spans="1:14" x14ac:dyDescent="0.25">
      <c r="A187" s="63"/>
      <c r="B187" s="72"/>
      <c r="C187" s="68"/>
      <c r="D187" s="62"/>
      <c r="E187" s="62"/>
      <c r="F187" s="69"/>
      <c r="G187" s="62"/>
      <c r="H187" s="69"/>
      <c r="I187" s="68"/>
      <c r="J187" s="68"/>
      <c r="K187" s="65"/>
      <c r="L187" s="66"/>
      <c r="M187" s="62"/>
      <c r="N187" s="68"/>
    </row>
    <row r="188" spans="1:14" x14ac:dyDescent="0.25">
      <c r="A188" s="63"/>
      <c r="B188" s="72"/>
      <c r="C188" s="68"/>
      <c r="D188" s="62"/>
      <c r="E188" s="62"/>
      <c r="F188" s="69"/>
      <c r="G188" s="62"/>
      <c r="H188" s="69"/>
      <c r="I188" s="68"/>
      <c r="J188" s="68"/>
      <c r="K188" s="65"/>
      <c r="L188" s="66"/>
      <c r="M188" s="62"/>
      <c r="N188" s="68"/>
    </row>
    <row r="189" spans="1:14" x14ac:dyDescent="0.25">
      <c r="A189" s="63"/>
      <c r="B189" s="72"/>
      <c r="C189" s="68"/>
      <c r="D189" s="62"/>
      <c r="E189" s="62"/>
      <c r="F189" s="69"/>
      <c r="G189" s="62"/>
      <c r="H189" s="69"/>
      <c r="I189" s="68"/>
      <c r="J189" s="68"/>
      <c r="K189" s="65"/>
      <c r="L189" s="66"/>
      <c r="M189" s="62"/>
      <c r="N189" s="68"/>
    </row>
    <row r="190" spans="1:14" x14ac:dyDescent="0.25">
      <c r="A190" s="63"/>
      <c r="B190" s="72"/>
      <c r="C190" s="68"/>
      <c r="D190" s="62"/>
      <c r="E190" s="62"/>
      <c r="F190" s="69"/>
      <c r="G190" s="62"/>
      <c r="H190" s="69"/>
      <c r="I190" s="68"/>
      <c r="J190" s="68"/>
      <c r="K190" s="65"/>
      <c r="L190" s="66"/>
      <c r="M190" s="62"/>
      <c r="N190" s="68"/>
    </row>
    <row r="191" spans="1:14" x14ac:dyDescent="0.25">
      <c r="A191" s="63"/>
      <c r="B191" s="100"/>
      <c r="C191" s="110"/>
      <c r="D191" s="62"/>
      <c r="E191" s="63"/>
      <c r="F191" s="70"/>
      <c r="G191" s="62"/>
      <c r="H191" s="70"/>
      <c r="I191" s="63"/>
      <c r="J191" s="64"/>
      <c r="K191" s="65"/>
      <c r="L191" s="66"/>
      <c r="M191" s="63"/>
      <c r="N191" s="66"/>
    </row>
    <row r="192" spans="1:14" x14ac:dyDescent="0.25">
      <c r="A192" s="63"/>
      <c r="B192" s="100"/>
      <c r="C192" s="110"/>
      <c r="D192" s="62"/>
      <c r="E192" s="101"/>
      <c r="F192" s="70"/>
      <c r="G192" s="62"/>
      <c r="H192" s="70"/>
      <c r="I192" s="65"/>
      <c r="J192" s="66"/>
      <c r="K192" s="65"/>
      <c r="L192" s="66"/>
      <c r="M192" s="63"/>
      <c r="N192" s="66"/>
    </row>
    <row r="193" spans="1:14" x14ac:dyDescent="0.25">
      <c r="A193" s="63"/>
      <c r="B193" s="100" t="s">
        <v>26</v>
      </c>
      <c r="C193" s="110"/>
      <c r="D193" s="62"/>
      <c r="E193" s="101"/>
      <c r="F193" s="102">
        <f>F175+F176+F177+F178+F179</f>
        <v>0</v>
      </c>
      <c r="G193" s="62"/>
      <c r="H193" s="102"/>
      <c r="I193" s="103"/>
      <c r="J193" s="112">
        <f>J175</f>
        <v>37500</v>
      </c>
      <c r="K193" s="103"/>
      <c r="L193" s="112"/>
      <c r="M193" s="63"/>
      <c r="N193" s="103"/>
    </row>
    <row r="194" spans="1:14" x14ac:dyDescent="0.25">
      <c r="A194" s="84"/>
      <c r="B194" s="84"/>
      <c r="C194" s="85"/>
      <c r="D194" s="86"/>
      <c r="E194" s="87"/>
      <c r="F194" s="84"/>
      <c r="G194" s="84"/>
      <c r="H194" s="84"/>
      <c r="I194" s="84"/>
      <c r="J194" s="84"/>
      <c r="K194" s="84"/>
      <c r="L194" s="84"/>
      <c r="M194" s="79"/>
      <c r="N194" s="115"/>
    </row>
    <row r="195" spans="1:14" x14ac:dyDescent="0.25">
      <c r="A195" s="83" t="s">
        <v>27</v>
      </c>
      <c r="B195" s="84"/>
      <c r="C195" s="85" t="s">
        <v>28</v>
      </c>
      <c r="D195" s="86"/>
      <c r="E195" s="87"/>
      <c r="F195" s="84" t="s">
        <v>29</v>
      </c>
      <c r="G195" s="84"/>
      <c r="H195" s="84" t="s">
        <v>228</v>
      </c>
      <c r="I195" s="84"/>
      <c r="J195" s="84"/>
      <c r="K195" s="84"/>
      <c r="L195" s="84"/>
      <c r="M195" s="79"/>
      <c r="N195" s="108"/>
    </row>
    <row r="196" spans="1:14" x14ac:dyDescent="0.25">
      <c r="A196" s="5"/>
      <c r="B196" s="84" t="s">
        <v>117</v>
      </c>
      <c r="C196" s="85" t="s">
        <v>32</v>
      </c>
      <c r="D196" s="86"/>
      <c r="E196" s="87"/>
      <c r="F196" s="84" t="s">
        <v>33</v>
      </c>
      <c r="G196" s="84"/>
      <c r="H196" s="84"/>
      <c r="I196" s="84"/>
      <c r="J196" s="123" t="s">
        <v>113</v>
      </c>
      <c r="K196" s="123"/>
      <c r="L196" s="123"/>
      <c r="M196" s="123"/>
      <c r="N196" s="108"/>
    </row>
    <row r="197" spans="1:14" x14ac:dyDescent="0.25">
      <c r="A197" s="5"/>
      <c r="B197" s="84" t="s">
        <v>118</v>
      </c>
      <c r="C197" s="85"/>
      <c r="D197" s="86" t="s">
        <v>112</v>
      </c>
      <c r="E197" s="87"/>
      <c r="F197" s="84"/>
      <c r="G197" s="84" t="s">
        <v>36</v>
      </c>
      <c r="H197" s="84"/>
      <c r="I197" s="84"/>
      <c r="J197" s="121" t="s">
        <v>114</v>
      </c>
      <c r="K197" s="121"/>
      <c r="L197" s="121"/>
      <c r="M197" s="121"/>
      <c r="N197" s="88"/>
    </row>
    <row r="198" spans="1:14" x14ac:dyDescent="0.25">
      <c r="A198" s="5"/>
      <c r="B198" s="84"/>
      <c r="C198" s="85"/>
      <c r="D198" s="86"/>
      <c r="E198" s="87"/>
      <c r="F198" s="84"/>
      <c r="G198" s="84"/>
      <c r="H198" s="84"/>
      <c r="I198" s="84"/>
      <c r="J198" s="122"/>
      <c r="K198" s="122"/>
      <c r="L198" s="122"/>
      <c r="M198" s="84"/>
      <c r="N198" s="88"/>
    </row>
    <row r="199" spans="1:14" x14ac:dyDescent="0.25">
      <c r="A199" s="5"/>
      <c r="B199" s="84"/>
      <c r="C199" s="85"/>
      <c r="D199" s="86"/>
      <c r="E199" s="87"/>
      <c r="F199" s="84"/>
      <c r="G199" s="84"/>
      <c r="H199" s="84"/>
      <c r="I199" s="84"/>
      <c r="J199" s="121"/>
      <c r="K199" s="121"/>
      <c r="L199" s="121"/>
      <c r="M199" s="84"/>
      <c r="N199" s="88"/>
    </row>
    <row r="200" spans="1:14" ht="15.75" thickBot="1" x14ac:dyDescent="0.3">
      <c r="A200" s="89"/>
      <c r="B200" s="90"/>
      <c r="C200" s="91"/>
      <c r="D200" s="92"/>
      <c r="E200" s="93"/>
      <c r="F200" s="90"/>
      <c r="G200" s="90"/>
      <c r="H200" s="90"/>
      <c r="I200" s="90"/>
      <c r="J200" s="90"/>
      <c r="K200" s="90"/>
      <c r="L200" s="90"/>
      <c r="M200" s="90"/>
      <c r="N200" s="94"/>
    </row>
    <row r="203" spans="1:14" ht="15.75" thickBot="1" x14ac:dyDescent="0.3"/>
    <row r="204" spans="1:14" x14ac:dyDescent="0.25">
      <c r="A204" s="1" t="s">
        <v>0</v>
      </c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</row>
    <row r="205" spans="1:14" x14ac:dyDescent="0.25">
      <c r="A205" s="118" t="s">
        <v>1</v>
      </c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20"/>
    </row>
    <row r="206" spans="1:14" x14ac:dyDescent="0.25">
      <c r="A206" s="118" t="s">
        <v>63</v>
      </c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20"/>
    </row>
    <row r="207" spans="1:14" x14ac:dyDescent="0.25">
      <c r="A207" s="5"/>
      <c r="B207" s="6"/>
      <c r="C207" s="7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10"/>
    </row>
    <row r="208" spans="1:14" x14ac:dyDescent="0.25">
      <c r="A208" s="11" t="s">
        <v>3</v>
      </c>
      <c r="B208" s="12"/>
      <c r="C208" s="7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10"/>
    </row>
    <row r="209" spans="1:14" x14ac:dyDescent="0.25">
      <c r="A209" s="13" t="s">
        <v>4</v>
      </c>
      <c r="B209" s="14"/>
      <c r="C209" s="15"/>
      <c r="D209" s="16"/>
      <c r="E209" s="17"/>
      <c r="F209" s="18" t="s">
        <v>5</v>
      </c>
      <c r="G209" s="19"/>
      <c r="H209" s="19"/>
      <c r="I209" s="19"/>
      <c r="J209" s="20"/>
      <c r="K209" s="21" t="s">
        <v>6</v>
      </c>
      <c r="L209" s="21"/>
      <c r="M209" s="21"/>
      <c r="N209" s="22"/>
    </row>
    <row r="210" spans="1:14" x14ac:dyDescent="0.25">
      <c r="A210" s="11" t="s">
        <v>124</v>
      </c>
      <c r="B210" s="12"/>
      <c r="C210" s="23"/>
      <c r="D210" s="24"/>
      <c r="E210" s="25"/>
      <c r="F210" s="26" t="s">
        <v>8</v>
      </c>
      <c r="G210" s="26" t="s">
        <v>9</v>
      </c>
      <c r="H210" s="27"/>
      <c r="I210" s="18" t="s">
        <v>10</v>
      </c>
      <c r="J210" s="20"/>
      <c r="K210" s="28" t="s">
        <v>47</v>
      </c>
      <c r="L210" s="28"/>
      <c r="M210" s="28"/>
      <c r="N210" s="29"/>
    </row>
    <row r="211" spans="1:14" x14ac:dyDescent="0.25">
      <c r="A211" s="30"/>
      <c r="B211" s="31"/>
      <c r="C211" s="32"/>
      <c r="D211" s="33"/>
      <c r="E211" s="34"/>
      <c r="F211" s="31"/>
      <c r="G211" s="124" t="s">
        <v>12</v>
      </c>
      <c r="H211" s="125"/>
      <c r="I211" s="125"/>
      <c r="J211" s="125"/>
      <c r="K211" s="125"/>
      <c r="L211" s="125"/>
      <c r="M211" s="125"/>
      <c r="N211" s="126"/>
    </row>
    <row r="212" spans="1:14" x14ac:dyDescent="0.25">
      <c r="A212" s="38" t="s">
        <v>13</v>
      </c>
      <c r="B212" s="39" t="s">
        <v>14</v>
      </c>
      <c r="C212" s="40" t="s">
        <v>15</v>
      </c>
      <c r="D212" s="127" t="s">
        <v>16</v>
      </c>
      <c r="E212" s="128"/>
      <c r="F212" s="39" t="s">
        <v>17</v>
      </c>
      <c r="G212" s="124" t="s">
        <v>18</v>
      </c>
      <c r="H212" s="129"/>
      <c r="I212" s="124" t="s">
        <v>19</v>
      </c>
      <c r="J212" s="129"/>
      <c r="K212" s="124" t="s">
        <v>20</v>
      </c>
      <c r="L212" s="129"/>
      <c r="M212" s="124" t="s">
        <v>21</v>
      </c>
      <c r="N212" s="126"/>
    </row>
    <row r="213" spans="1:14" x14ac:dyDescent="0.25">
      <c r="A213" s="43"/>
      <c r="B213" s="26"/>
      <c r="C213" s="44"/>
      <c r="D213" s="45"/>
      <c r="E213" s="46"/>
      <c r="F213" s="26"/>
      <c r="G213" s="47" t="s">
        <v>22</v>
      </c>
      <c r="H213" s="48" t="s">
        <v>23</v>
      </c>
      <c r="I213" s="48" t="s">
        <v>22</v>
      </c>
      <c r="J213" s="48" t="s">
        <v>24</v>
      </c>
      <c r="K213" s="47" t="s">
        <v>22</v>
      </c>
      <c r="L213" s="49" t="s">
        <v>24</v>
      </c>
      <c r="M213" s="47" t="s">
        <v>22</v>
      </c>
      <c r="N213" s="50" t="s">
        <v>23</v>
      </c>
    </row>
    <row r="214" spans="1:14" x14ac:dyDescent="0.25">
      <c r="A214" s="51"/>
      <c r="B214" s="52"/>
      <c r="C214" s="53"/>
      <c r="D214" s="54"/>
      <c r="E214" s="55"/>
      <c r="F214" s="56"/>
      <c r="G214" s="48"/>
      <c r="H214" s="57"/>
      <c r="I214" s="48"/>
      <c r="J214" s="57"/>
      <c r="K214" s="48"/>
      <c r="L214" s="57"/>
      <c r="M214" s="48"/>
      <c r="N214" s="58"/>
    </row>
    <row r="215" spans="1:14" x14ac:dyDescent="0.25">
      <c r="A215" s="63">
        <v>1</v>
      </c>
      <c r="B215" s="60" t="s">
        <v>125</v>
      </c>
      <c r="C215" s="61">
        <v>37.5</v>
      </c>
      <c r="D215" s="111" t="s">
        <v>148</v>
      </c>
      <c r="E215" s="59"/>
      <c r="F215" s="69">
        <v>300</v>
      </c>
      <c r="G215" s="62"/>
      <c r="H215" s="69"/>
      <c r="I215" s="111" t="s">
        <v>148</v>
      </c>
      <c r="J215" s="69">
        <v>300</v>
      </c>
      <c r="K215" s="65"/>
      <c r="L215" s="66"/>
      <c r="M215" s="62"/>
      <c r="N215" s="61"/>
    </row>
    <row r="216" spans="1:14" x14ac:dyDescent="0.25">
      <c r="A216" s="63">
        <v>2</v>
      </c>
      <c r="B216" s="60" t="s">
        <v>126</v>
      </c>
      <c r="C216" s="68">
        <v>485</v>
      </c>
      <c r="D216" s="111" t="s">
        <v>52</v>
      </c>
      <c r="E216" s="59"/>
      <c r="F216" s="69">
        <v>485</v>
      </c>
      <c r="G216" s="71"/>
      <c r="H216" s="69"/>
      <c r="I216" s="111" t="s">
        <v>52</v>
      </c>
      <c r="J216" s="69">
        <v>485</v>
      </c>
      <c r="K216" s="65"/>
      <c r="L216" s="66"/>
      <c r="M216" s="60"/>
      <c r="N216" s="68"/>
    </row>
    <row r="217" spans="1:14" x14ac:dyDescent="0.25">
      <c r="A217" s="63">
        <v>3</v>
      </c>
      <c r="B217" s="60" t="s">
        <v>127</v>
      </c>
      <c r="C217" s="68">
        <v>500</v>
      </c>
      <c r="D217" s="111" t="s">
        <v>52</v>
      </c>
      <c r="E217" s="59"/>
      <c r="F217" s="69">
        <v>500</v>
      </c>
      <c r="G217" s="109"/>
      <c r="H217" s="69"/>
      <c r="I217" s="111" t="s">
        <v>52</v>
      </c>
      <c r="J217" s="69">
        <v>500</v>
      </c>
      <c r="K217" s="65"/>
      <c r="L217" s="66"/>
      <c r="M217" s="60"/>
      <c r="N217" s="68"/>
    </row>
    <row r="218" spans="1:14" x14ac:dyDescent="0.25">
      <c r="A218" s="63">
        <v>4</v>
      </c>
      <c r="B218" s="72" t="s">
        <v>128</v>
      </c>
      <c r="C218" s="68">
        <v>3000</v>
      </c>
      <c r="D218" s="111" t="s">
        <v>52</v>
      </c>
      <c r="E218" s="59"/>
      <c r="F218" s="69">
        <v>3000</v>
      </c>
      <c r="G218" s="62"/>
      <c r="H218" s="69"/>
      <c r="I218" s="111" t="s">
        <v>52</v>
      </c>
      <c r="J218" s="69">
        <v>3000</v>
      </c>
      <c r="K218" s="65"/>
      <c r="L218" s="66"/>
      <c r="M218" s="62"/>
      <c r="N218" s="68"/>
    </row>
    <row r="219" spans="1:14" x14ac:dyDescent="0.25">
      <c r="A219" s="63">
        <v>5</v>
      </c>
      <c r="B219" s="72" t="s">
        <v>129</v>
      </c>
      <c r="C219" s="68">
        <v>100</v>
      </c>
      <c r="D219" s="62" t="s">
        <v>52</v>
      </c>
      <c r="E219" s="59"/>
      <c r="F219" s="69">
        <v>100</v>
      </c>
      <c r="G219" s="62"/>
      <c r="H219" s="69"/>
      <c r="I219" s="62" t="s">
        <v>52</v>
      </c>
      <c r="J219" s="69">
        <v>100</v>
      </c>
      <c r="K219" s="65"/>
      <c r="L219" s="66"/>
      <c r="M219" s="62"/>
      <c r="N219" s="68"/>
    </row>
    <row r="220" spans="1:14" x14ac:dyDescent="0.25">
      <c r="A220" s="63">
        <v>6</v>
      </c>
      <c r="B220" s="72" t="s">
        <v>130</v>
      </c>
      <c r="C220" s="68">
        <v>550</v>
      </c>
      <c r="D220" s="62" t="s">
        <v>149</v>
      </c>
      <c r="E220" s="62"/>
      <c r="F220" s="69">
        <v>1100</v>
      </c>
      <c r="G220" s="62"/>
      <c r="H220" s="69"/>
      <c r="I220" s="62" t="s">
        <v>149</v>
      </c>
      <c r="J220" s="69">
        <v>1100</v>
      </c>
      <c r="K220" s="65"/>
      <c r="L220" s="66"/>
      <c r="M220" s="62"/>
      <c r="N220" s="68"/>
    </row>
    <row r="221" spans="1:14" x14ac:dyDescent="0.25">
      <c r="A221" s="63">
        <v>7</v>
      </c>
      <c r="B221" s="72" t="s">
        <v>131</v>
      </c>
      <c r="C221" s="68">
        <v>750</v>
      </c>
      <c r="D221" s="62" t="s">
        <v>52</v>
      </c>
      <c r="E221" s="62"/>
      <c r="F221" s="69">
        <v>750</v>
      </c>
      <c r="G221" s="62"/>
      <c r="H221" s="69"/>
      <c r="I221" s="62" t="s">
        <v>52</v>
      </c>
      <c r="J221" s="69">
        <v>750</v>
      </c>
      <c r="K221" s="65"/>
      <c r="L221" s="66"/>
      <c r="M221" s="62"/>
      <c r="N221" s="68"/>
    </row>
    <row r="222" spans="1:14" x14ac:dyDescent="0.25">
      <c r="A222" s="63">
        <v>8</v>
      </c>
      <c r="B222" s="72" t="s">
        <v>132</v>
      </c>
      <c r="C222" s="68">
        <v>350</v>
      </c>
      <c r="D222" s="62" t="s">
        <v>52</v>
      </c>
      <c r="E222" s="62"/>
      <c r="F222" s="69">
        <v>350</v>
      </c>
      <c r="G222" s="62"/>
      <c r="H222" s="69"/>
      <c r="I222" s="62" t="s">
        <v>52</v>
      </c>
      <c r="J222" s="69">
        <v>350</v>
      </c>
      <c r="K222" s="65"/>
      <c r="L222" s="66"/>
      <c r="M222" s="62"/>
      <c r="N222" s="68"/>
    </row>
    <row r="223" spans="1:14" x14ac:dyDescent="0.25">
      <c r="A223" s="63">
        <v>9</v>
      </c>
      <c r="B223" s="72" t="s">
        <v>147</v>
      </c>
      <c r="C223" s="68">
        <v>285</v>
      </c>
      <c r="D223" s="62" t="s">
        <v>52</v>
      </c>
      <c r="E223" s="62"/>
      <c r="F223" s="69">
        <v>285</v>
      </c>
      <c r="G223" s="62"/>
      <c r="H223" s="69"/>
      <c r="I223" s="62" t="s">
        <v>52</v>
      </c>
      <c r="J223" s="69">
        <v>285</v>
      </c>
      <c r="K223" s="65"/>
      <c r="L223" s="66"/>
      <c r="M223" s="62"/>
      <c r="N223" s="68"/>
    </row>
    <row r="224" spans="1:14" x14ac:dyDescent="0.25">
      <c r="A224" s="63">
        <v>10</v>
      </c>
      <c r="B224" s="72" t="s">
        <v>133</v>
      </c>
      <c r="C224" s="68">
        <v>1400</v>
      </c>
      <c r="D224" s="62" t="s">
        <v>150</v>
      </c>
      <c r="E224" s="62"/>
      <c r="F224" s="69">
        <v>1400</v>
      </c>
      <c r="G224" s="62"/>
      <c r="H224" s="69"/>
      <c r="I224" s="62" t="s">
        <v>150</v>
      </c>
      <c r="J224" s="69">
        <v>1400</v>
      </c>
      <c r="K224" s="65"/>
      <c r="L224" s="66"/>
      <c r="M224" s="62"/>
      <c r="N224" s="68"/>
    </row>
    <row r="225" spans="1:14" x14ac:dyDescent="0.25">
      <c r="A225" s="63">
        <v>11</v>
      </c>
      <c r="B225" s="72" t="s">
        <v>134</v>
      </c>
      <c r="C225" s="68">
        <v>600</v>
      </c>
      <c r="D225" s="62" t="s">
        <v>52</v>
      </c>
      <c r="E225" s="62"/>
      <c r="F225" s="69">
        <v>600</v>
      </c>
      <c r="G225" s="62"/>
      <c r="H225" s="69"/>
      <c r="I225" s="62" t="s">
        <v>52</v>
      </c>
      <c r="J225" s="69">
        <v>600</v>
      </c>
      <c r="K225" s="65"/>
      <c r="L225" s="66"/>
      <c r="M225" s="62"/>
      <c r="N225" s="68"/>
    </row>
    <row r="226" spans="1:14" x14ac:dyDescent="0.25">
      <c r="A226" s="63">
        <v>12</v>
      </c>
      <c r="B226" s="72" t="s">
        <v>135</v>
      </c>
      <c r="C226" s="68">
        <v>2200</v>
      </c>
      <c r="D226" s="62" t="s">
        <v>52</v>
      </c>
      <c r="E226" s="62"/>
      <c r="F226" s="69">
        <v>220</v>
      </c>
      <c r="G226" s="62"/>
      <c r="H226" s="69"/>
      <c r="I226" s="62" t="s">
        <v>52</v>
      </c>
      <c r="J226" s="69">
        <v>220</v>
      </c>
      <c r="K226" s="65"/>
      <c r="L226" s="66"/>
      <c r="M226" s="62"/>
      <c r="N226" s="68"/>
    </row>
    <row r="227" spans="1:14" x14ac:dyDescent="0.25">
      <c r="A227" s="63">
        <v>13</v>
      </c>
      <c r="B227" s="72" t="s">
        <v>136</v>
      </c>
      <c r="C227" s="68">
        <v>550</v>
      </c>
      <c r="D227" s="62" t="s">
        <v>52</v>
      </c>
      <c r="E227" s="62"/>
      <c r="F227" s="69">
        <v>550</v>
      </c>
      <c r="G227" s="62"/>
      <c r="H227" s="69"/>
      <c r="I227" s="62" t="s">
        <v>52</v>
      </c>
      <c r="J227" s="69">
        <v>550</v>
      </c>
      <c r="K227" s="65"/>
      <c r="L227" s="66"/>
      <c r="M227" s="62"/>
      <c r="N227" s="68"/>
    </row>
    <row r="228" spans="1:14" x14ac:dyDescent="0.25">
      <c r="A228" s="63">
        <v>14</v>
      </c>
      <c r="B228" s="72" t="s">
        <v>137</v>
      </c>
      <c r="C228" s="68">
        <v>320</v>
      </c>
      <c r="D228" s="62" t="s">
        <v>152</v>
      </c>
      <c r="E228" s="62"/>
      <c r="F228" s="69">
        <v>2560</v>
      </c>
      <c r="G228" s="62"/>
      <c r="H228" s="69"/>
      <c r="I228" s="62" t="s">
        <v>152</v>
      </c>
      <c r="J228" s="69">
        <v>2560</v>
      </c>
      <c r="K228" s="65"/>
      <c r="L228" s="66"/>
      <c r="M228" s="62"/>
      <c r="N228" s="68"/>
    </row>
    <row r="229" spans="1:14" x14ac:dyDescent="0.25">
      <c r="A229" s="63">
        <v>15</v>
      </c>
      <c r="B229" s="72" t="s">
        <v>138</v>
      </c>
      <c r="C229" s="68">
        <v>1200</v>
      </c>
      <c r="D229" s="62" t="s">
        <v>151</v>
      </c>
      <c r="E229" s="62"/>
      <c r="F229" s="69">
        <v>1200</v>
      </c>
      <c r="G229" s="62"/>
      <c r="H229" s="69"/>
      <c r="I229" s="62" t="s">
        <v>151</v>
      </c>
      <c r="J229" s="69">
        <v>1200</v>
      </c>
      <c r="K229" s="65"/>
      <c r="L229" s="66"/>
      <c r="M229" s="62"/>
      <c r="N229" s="68"/>
    </row>
    <row r="230" spans="1:14" x14ac:dyDescent="0.25">
      <c r="A230" s="63">
        <v>16</v>
      </c>
      <c r="B230" s="72" t="s">
        <v>139</v>
      </c>
      <c r="C230" s="68">
        <v>2000</v>
      </c>
      <c r="D230" s="62" t="s">
        <v>52</v>
      </c>
      <c r="E230" s="62"/>
      <c r="F230" s="69">
        <v>2000</v>
      </c>
      <c r="G230" s="62"/>
      <c r="H230" s="69"/>
      <c r="I230" s="62" t="s">
        <v>52</v>
      </c>
      <c r="J230" s="69">
        <v>2000</v>
      </c>
      <c r="K230" s="65"/>
      <c r="L230" s="66"/>
      <c r="M230" s="62"/>
      <c r="N230" s="68"/>
    </row>
    <row r="231" spans="1:14" x14ac:dyDescent="0.25">
      <c r="A231" s="63">
        <v>17</v>
      </c>
      <c r="B231" s="72" t="s">
        <v>140</v>
      </c>
      <c r="C231" s="68">
        <v>1200</v>
      </c>
      <c r="D231" s="62" t="s">
        <v>70</v>
      </c>
      <c r="E231" s="62"/>
      <c r="F231" s="69">
        <v>2400</v>
      </c>
      <c r="G231" s="62"/>
      <c r="H231" s="69"/>
      <c r="I231" s="62" t="s">
        <v>70</v>
      </c>
      <c r="J231" s="69">
        <v>2400</v>
      </c>
      <c r="K231" s="65"/>
      <c r="L231" s="66"/>
      <c r="M231" s="62"/>
      <c r="N231" s="68"/>
    </row>
    <row r="232" spans="1:14" x14ac:dyDescent="0.25">
      <c r="A232" s="63">
        <v>18</v>
      </c>
      <c r="B232" s="72" t="s">
        <v>141</v>
      </c>
      <c r="C232" s="68">
        <v>800</v>
      </c>
      <c r="D232" s="62" t="s">
        <v>52</v>
      </c>
      <c r="E232" s="62"/>
      <c r="F232" s="69">
        <v>800</v>
      </c>
      <c r="G232" s="62"/>
      <c r="H232" s="69"/>
      <c r="I232" s="62" t="s">
        <v>52</v>
      </c>
      <c r="J232" s="69">
        <v>800</v>
      </c>
      <c r="K232" s="65"/>
      <c r="L232" s="66"/>
      <c r="M232" s="62"/>
      <c r="N232" s="68"/>
    </row>
    <row r="233" spans="1:14" x14ac:dyDescent="0.25">
      <c r="A233" s="63">
        <v>19</v>
      </c>
      <c r="B233" s="72" t="s">
        <v>142</v>
      </c>
      <c r="C233" s="68">
        <v>1850</v>
      </c>
      <c r="D233" s="62" t="s">
        <v>52</v>
      </c>
      <c r="E233" s="62"/>
      <c r="F233" s="69">
        <v>1850</v>
      </c>
      <c r="G233" s="62"/>
      <c r="H233" s="69"/>
      <c r="I233" s="62" t="s">
        <v>52</v>
      </c>
      <c r="J233" s="69">
        <v>1850</v>
      </c>
      <c r="K233" s="65"/>
      <c r="L233" s="66"/>
      <c r="M233" s="62"/>
      <c r="N233" s="68"/>
    </row>
    <row r="234" spans="1:14" x14ac:dyDescent="0.25">
      <c r="A234" s="63">
        <v>20</v>
      </c>
      <c r="B234" s="72" t="s">
        <v>143</v>
      </c>
      <c r="C234" s="68">
        <v>80</v>
      </c>
      <c r="D234" s="62" t="s">
        <v>153</v>
      </c>
      <c r="E234" s="62"/>
      <c r="F234" s="69">
        <v>1040</v>
      </c>
      <c r="G234" s="62"/>
      <c r="H234" s="69"/>
      <c r="I234" s="62" t="s">
        <v>153</v>
      </c>
      <c r="J234" s="69">
        <v>1040</v>
      </c>
      <c r="K234" s="65"/>
      <c r="L234" s="66"/>
      <c r="M234" s="62"/>
      <c r="N234" s="68"/>
    </row>
    <row r="235" spans="1:14" x14ac:dyDescent="0.25">
      <c r="A235" s="63">
        <v>21</v>
      </c>
      <c r="B235" s="72" t="s">
        <v>144</v>
      </c>
      <c r="C235" s="68">
        <v>15</v>
      </c>
      <c r="D235" s="62" t="s">
        <v>77</v>
      </c>
      <c r="E235" s="62"/>
      <c r="F235" s="69">
        <v>60</v>
      </c>
      <c r="G235" s="62"/>
      <c r="H235" s="69"/>
      <c r="I235" s="62" t="s">
        <v>77</v>
      </c>
      <c r="J235" s="69">
        <v>60</v>
      </c>
      <c r="K235" s="65"/>
      <c r="L235" s="66"/>
      <c r="M235" s="62"/>
      <c r="N235" s="68"/>
    </row>
    <row r="236" spans="1:14" x14ac:dyDescent="0.25">
      <c r="A236" s="63">
        <v>22</v>
      </c>
      <c r="B236" s="72" t="s">
        <v>145</v>
      </c>
      <c r="C236" s="68">
        <v>320</v>
      </c>
      <c r="D236" s="62" t="s">
        <v>154</v>
      </c>
      <c r="E236" s="62"/>
      <c r="F236" s="69">
        <v>1280</v>
      </c>
      <c r="G236" s="62"/>
      <c r="H236" s="69"/>
      <c r="I236" s="62" t="s">
        <v>154</v>
      </c>
      <c r="J236" s="69">
        <v>1280</v>
      </c>
      <c r="K236" s="65"/>
      <c r="L236" s="66"/>
      <c r="M236" s="62"/>
      <c r="N236" s="68"/>
    </row>
    <row r="237" spans="1:14" x14ac:dyDescent="0.25">
      <c r="A237" s="63">
        <v>23</v>
      </c>
      <c r="B237" s="100" t="s">
        <v>146</v>
      </c>
      <c r="C237" s="110">
        <v>5800</v>
      </c>
      <c r="D237" s="62" t="s">
        <v>155</v>
      </c>
      <c r="E237" s="63"/>
      <c r="F237" s="70">
        <v>5800</v>
      </c>
      <c r="G237" s="62"/>
      <c r="H237" s="70"/>
      <c r="I237" s="62" t="s">
        <v>155</v>
      </c>
      <c r="J237" s="70">
        <v>5800</v>
      </c>
      <c r="K237" s="65"/>
      <c r="L237" s="66"/>
      <c r="M237" s="63"/>
      <c r="N237" s="66"/>
    </row>
    <row r="238" spans="1:14" x14ac:dyDescent="0.25">
      <c r="A238" s="63">
        <v>24</v>
      </c>
      <c r="B238" s="100" t="s">
        <v>156</v>
      </c>
      <c r="C238" s="110">
        <v>475</v>
      </c>
      <c r="D238" s="62" t="s">
        <v>171</v>
      </c>
      <c r="E238" s="63"/>
      <c r="F238" s="70">
        <v>475</v>
      </c>
      <c r="G238" s="62"/>
      <c r="H238" s="70"/>
      <c r="I238" s="62" t="s">
        <v>171</v>
      </c>
      <c r="J238" s="70">
        <v>475</v>
      </c>
      <c r="K238" s="65"/>
      <c r="L238" s="66"/>
      <c r="M238" s="63"/>
      <c r="N238" s="66"/>
    </row>
    <row r="239" spans="1:14" x14ac:dyDescent="0.25">
      <c r="A239" s="63">
        <v>25</v>
      </c>
      <c r="B239" s="100" t="s">
        <v>157</v>
      </c>
      <c r="C239" s="110">
        <v>240</v>
      </c>
      <c r="D239" s="62" t="s">
        <v>172</v>
      </c>
      <c r="E239" s="63"/>
      <c r="F239" s="70">
        <v>480</v>
      </c>
      <c r="G239" s="62"/>
      <c r="H239" s="70"/>
      <c r="I239" s="62" t="s">
        <v>172</v>
      </c>
      <c r="J239" s="70">
        <v>480</v>
      </c>
      <c r="K239" s="65"/>
      <c r="L239" s="66"/>
      <c r="M239" s="63"/>
      <c r="N239" s="66"/>
    </row>
    <row r="240" spans="1:14" x14ac:dyDescent="0.25">
      <c r="A240" s="63">
        <v>26</v>
      </c>
      <c r="B240" s="100" t="s">
        <v>158</v>
      </c>
      <c r="C240" s="110">
        <v>560</v>
      </c>
      <c r="D240" s="62" t="s">
        <v>149</v>
      </c>
      <c r="E240" s="63"/>
      <c r="F240" s="70">
        <v>1120</v>
      </c>
      <c r="G240" s="62"/>
      <c r="H240" s="70"/>
      <c r="I240" s="62" t="s">
        <v>149</v>
      </c>
      <c r="J240" s="70">
        <v>1120</v>
      </c>
      <c r="K240" s="65"/>
      <c r="L240" s="66"/>
      <c r="M240" s="63"/>
      <c r="N240" s="66"/>
    </row>
    <row r="241" spans="1:14" x14ac:dyDescent="0.25">
      <c r="A241" s="63">
        <v>27</v>
      </c>
      <c r="B241" s="100" t="s">
        <v>159</v>
      </c>
      <c r="C241" s="110">
        <v>320</v>
      </c>
      <c r="D241" s="62" t="s">
        <v>173</v>
      </c>
      <c r="E241" s="63"/>
      <c r="F241" s="70">
        <v>3840</v>
      </c>
      <c r="G241" s="62"/>
      <c r="H241" s="70"/>
      <c r="I241" s="62" t="s">
        <v>173</v>
      </c>
      <c r="J241" s="70">
        <v>3840</v>
      </c>
      <c r="K241" s="65"/>
      <c r="L241" s="66"/>
      <c r="M241" s="63"/>
      <c r="N241" s="66"/>
    </row>
    <row r="242" spans="1:14" x14ac:dyDescent="0.25">
      <c r="A242" s="63">
        <v>28</v>
      </c>
      <c r="B242" s="100" t="s">
        <v>160</v>
      </c>
      <c r="C242" s="110">
        <v>2000</v>
      </c>
      <c r="D242" s="62" t="s">
        <v>149</v>
      </c>
      <c r="E242" s="63"/>
      <c r="F242" s="70">
        <v>4000</v>
      </c>
      <c r="G242" s="62"/>
      <c r="H242" s="70"/>
      <c r="I242" s="62" t="s">
        <v>149</v>
      </c>
      <c r="J242" s="70">
        <v>4000</v>
      </c>
      <c r="K242" s="65"/>
      <c r="L242" s="66"/>
      <c r="M242" s="63"/>
      <c r="N242" s="66"/>
    </row>
    <row r="243" spans="1:14" x14ac:dyDescent="0.25">
      <c r="A243" s="63">
        <v>29</v>
      </c>
      <c r="B243" s="100" t="s">
        <v>161</v>
      </c>
      <c r="C243" s="110">
        <v>700</v>
      </c>
      <c r="D243" s="62" t="s">
        <v>52</v>
      </c>
      <c r="E243" s="63"/>
      <c r="F243" s="70">
        <v>700</v>
      </c>
      <c r="G243" s="62"/>
      <c r="H243" s="70"/>
      <c r="I243" s="62" t="s">
        <v>52</v>
      </c>
      <c r="J243" s="70">
        <v>700</v>
      </c>
      <c r="K243" s="65"/>
      <c r="L243" s="66"/>
      <c r="M243" s="63"/>
      <c r="N243" s="66"/>
    </row>
    <row r="244" spans="1:14" x14ac:dyDescent="0.25">
      <c r="A244" s="63">
        <v>30</v>
      </c>
      <c r="B244" s="100" t="s">
        <v>162</v>
      </c>
      <c r="C244" s="110">
        <v>220</v>
      </c>
      <c r="D244" s="62" t="s">
        <v>174</v>
      </c>
      <c r="E244" s="63"/>
      <c r="F244" s="70">
        <v>440</v>
      </c>
      <c r="G244" s="62"/>
      <c r="H244" s="70"/>
      <c r="I244" s="62" t="s">
        <v>174</v>
      </c>
      <c r="J244" s="70">
        <v>440</v>
      </c>
      <c r="K244" s="65"/>
      <c r="L244" s="66"/>
      <c r="M244" s="63"/>
      <c r="N244" s="66"/>
    </row>
    <row r="245" spans="1:14" x14ac:dyDescent="0.25">
      <c r="A245" s="63">
        <v>31</v>
      </c>
      <c r="B245" s="100" t="s">
        <v>163</v>
      </c>
      <c r="C245" s="110">
        <v>180</v>
      </c>
      <c r="D245" s="62" t="s">
        <v>149</v>
      </c>
      <c r="E245" s="63"/>
      <c r="F245" s="70">
        <v>360</v>
      </c>
      <c r="G245" s="62"/>
      <c r="H245" s="70"/>
      <c r="I245" s="62" t="s">
        <v>149</v>
      </c>
      <c r="J245" s="70">
        <v>360</v>
      </c>
      <c r="K245" s="65"/>
      <c r="L245" s="66"/>
      <c r="M245" s="63"/>
      <c r="N245" s="66"/>
    </row>
    <row r="246" spans="1:14" x14ac:dyDescent="0.25">
      <c r="A246" s="63">
        <v>32</v>
      </c>
      <c r="B246" s="100" t="s">
        <v>164</v>
      </c>
      <c r="C246" s="110">
        <v>120</v>
      </c>
      <c r="D246" s="62" t="s">
        <v>149</v>
      </c>
      <c r="E246" s="63"/>
      <c r="F246" s="70">
        <v>240</v>
      </c>
      <c r="G246" s="62"/>
      <c r="H246" s="70"/>
      <c r="I246" s="62" t="s">
        <v>149</v>
      </c>
      <c r="J246" s="70">
        <v>240</v>
      </c>
      <c r="K246" s="65"/>
      <c r="L246" s="66"/>
      <c r="M246" s="63"/>
      <c r="N246" s="66"/>
    </row>
    <row r="247" spans="1:14" x14ac:dyDescent="0.25">
      <c r="A247" s="63">
        <v>33</v>
      </c>
      <c r="B247" s="100" t="s">
        <v>165</v>
      </c>
      <c r="C247" s="110">
        <v>60</v>
      </c>
      <c r="D247" s="62" t="s">
        <v>52</v>
      </c>
      <c r="E247" s="63"/>
      <c r="F247" s="70">
        <v>60</v>
      </c>
      <c r="G247" s="62"/>
      <c r="H247" s="70"/>
      <c r="I247" s="62" t="s">
        <v>52</v>
      </c>
      <c r="J247" s="70">
        <v>60</v>
      </c>
      <c r="K247" s="65"/>
      <c r="L247" s="66"/>
      <c r="M247" s="63"/>
      <c r="N247" s="66"/>
    </row>
    <row r="248" spans="1:14" x14ac:dyDescent="0.25">
      <c r="A248" s="63">
        <v>34</v>
      </c>
      <c r="B248" s="100" t="s">
        <v>166</v>
      </c>
      <c r="C248" s="110">
        <v>690</v>
      </c>
      <c r="D248" s="62" t="s">
        <v>175</v>
      </c>
      <c r="E248" s="63"/>
      <c r="F248" s="70">
        <v>2760</v>
      </c>
      <c r="G248" s="62"/>
      <c r="H248" s="70"/>
      <c r="I248" s="62" t="s">
        <v>175</v>
      </c>
      <c r="J248" s="70">
        <v>2760</v>
      </c>
      <c r="K248" s="65"/>
      <c r="L248" s="66"/>
      <c r="M248" s="63"/>
      <c r="N248" s="66"/>
    </row>
    <row r="249" spans="1:14" x14ac:dyDescent="0.25">
      <c r="A249" s="63">
        <v>35</v>
      </c>
      <c r="B249" s="100" t="s">
        <v>167</v>
      </c>
      <c r="C249" s="110">
        <v>189</v>
      </c>
      <c r="D249" s="62" t="s">
        <v>176</v>
      </c>
      <c r="E249" s="63"/>
      <c r="F249" s="70">
        <v>1134</v>
      </c>
      <c r="G249" s="62"/>
      <c r="H249" s="70"/>
      <c r="I249" s="62" t="s">
        <v>176</v>
      </c>
      <c r="J249" s="70">
        <v>1134</v>
      </c>
      <c r="K249" s="65"/>
      <c r="L249" s="66"/>
      <c r="M249" s="63"/>
      <c r="N249" s="66"/>
    </row>
    <row r="250" spans="1:14" x14ac:dyDescent="0.25">
      <c r="A250" s="63">
        <v>36</v>
      </c>
      <c r="B250" s="100" t="s">
        <v>168</v>
      </c>
      <c r="C250" s="110">
        <v>490</v>
      </c>
      <c r="D250" s="62" t="s">
        <v>177</v>
      </c>
      <c r="E250" s="63"/>
      <c r="F250" s="70">
        <v>1960</v>
      </c>
      <c r="G250" s="62"/>
      <c r="H250" s="70"/>
      <c r="I250" s="62" t="s">
        <v>177</v>
      </c>
      <c r="J250" s="70">
        <v>1960</v>
      </c>
      <c r="K250" s="65"/>
      <c r="L250" s="66"/>
      <c r="M250" s="63"/>
      <c r="N250" s="66"/>
    </row>
    <row r="251" spans="1:14" x14ac:dyDescent="0.25">
      <c r="A251" s="63">
        <v>37</v>
      </c>
      <c r="B251" s="100" t="s">
        <v>169</v>
      </c>
      <c r="C251" s="110">
        <v>7500</v>
      </c>
      <c r="D251" s="62" t="s">
        <v>150</v>
      </c>
      <c r="E251" s="63"/>
      <c r="F251" s="70">
        <v>7500</v>
      </c>
      <c r="G251" s="62"/>
      <c r="H251" s="70"/>
      <c r="I251" s="62" t="s">
        <v>150</v>
      </c>
      <c r="J251" s="70">
        <v>7500</v>
      </c>
      <c r="K251" s="65"/>
      <c r="L251" s="66"/>
      <c r="M251" s="63"/>
      <c r="N251" s="66"/>
    </row>
    <row r="252" spans="1:14" x14ac:dyDescent="0.25">
      <c r="A252" s="63">
        <v>38</v>
      </c>
      <c r="B252" s="100" t="s">
        <v>170</v>
      </c>
      <c r="C252" s="110">
        <v>650</v>
      </c>
      <c r="D252" s="62" t="s">
        <v>52</v>
      </c>
      <c r="E252" s="63"/>
      <c r="F252" s="70">
        <v>650</v>
      </c>
      <c r="G252" s="62"/>
      <c r="H252" s="70"/>
      <c r="I252" s="62" t="s">
        <v>52</v>
      </c>
      <c r="J252" s="70">
        <v>650</v>
      </c>
      <c r="K252" s="65"/>
      <c r="L252" s="66"/>
      <c r="M252" s="63"/>
      <c r="N252" s="66"/>
    </row>
    <row r="253" spans="1:14" x14ac:dyDescent="0.25">
      <c r="A253" s="63"/>
      <c r="B253" s="100"/>
      <c r="C253" s="110"/>
      <c r="D253" s="62"/>
      <c r="E253" s="63"/>
      <c r="F253" s="70"/>
      <c r="G253" s="62"/>
      <c r="H253" s="70"/>
      <c r="I253" s="62"/>
      <c r="J253" s="70"/>
      <c r="K253" s="65"/>
      <c r="L253" s="66"/>
      <c r="M253" s="63"/>
      <c r="N253" s="66"/>
    </row>
    <row r="254" spans="1:14" x14ac:dyDescent="0.25">
      <c r="A254" s="63"/>
      <c r="B254" s="100"/>
      <c r="C254" s="110"/>
      <c r="D254" s="62"/>
      <c r="E254" s="101"/>
      <c r="F254" s="70"/>
      <c r="G254" s="62"/>
      <c r="H254" s="70"/>
      <c r="I254" s="65"/>
      <c r="J254" s="66"/>
      <c r="K254" s="65"/>
      <c r="L254" s="66"/>
      <c r="M254" s="63"/>
      <c r="N254" s="66"/>
    </row>
    <row r="255" spans="1:14" x14ac:dyDescent="0.25">
      <c r="A255" s="63"/>
      <c r="B255" s="100" t="s">
        <v>26</v>
      </c>
      <c r="C255" s="110"/>
      <c r="D255" s="62"/>
      <c r="E255" s="101"/>
      <c r="F255" s="102">
        <f>SUM(F215:F254)</f>
        <v>54349</v>
      </c>
      <c r="G255" s="62"/>
      <c r="H255" s="102"/>
      <c r="I255" s="103"/>
      <c r="J255" s="112">
        <f>F255</f>
        <v>54349</v>
      </c>
      <c r="K255" s="103"/>
      <c r="L255" s="112"/>
      <c r="M255" s="63"/>
      <c r="N255" s="103"/>
    </row>
    <row r="256" spans="1:14" x14ac:dyDescent="0.25">
      <c r="A256" s="84"/>
      <c r="B256" s="84"/>
      <c r="C256" s="85"/>
      <c r="D256" s="86"/>
      <c r="E256" s="87"/>
      <c r="F256" s="84"/>
      <c r="G256" s="84"/>
      <c r="H256" s="84"/>
      <c r="I256" s="84"/>
      <c r="J256" s="84"/>
      <c r="K256" s="84"/>
      <c r="L256" s="84"/>
      <c r="M256" s="79"/>
      <c r="N256" s="115"/>
    </row>
    <row r="257" spans="1:14" x14ac:dyDescent="0.25">
      <c r="A257" s="83" t="s">
        <v>27</v>
      </c>
      <c r="B257" s="84"/>
      <c r="C257" s="85" t="s">
        <v>28</v>
      </c>
      <c r="D257" s="86"/>
      <c r="E257" s="87"/>
      <c r="F257" s="84" t="s">
        <v>29</v>
      </c>
      <c r="G257" s="84"/>
      <c r="H257" s="84" t="s">
        <v>121</v>
      </c>
      <c r="I257" s="84"/>
      <c r="J257" s="84"/>
      <c r="K257" s="84"/>
      <c r="L257" s="84"/>
      <c r="M257" s="79"/>
      <c r="N257" s="108"/>
    </row>
    <row r="258" spans="1:14" x14ac:dyDescent="0.25">
      <c r="A258" s="5"/>
      <c r="B258" s="84" t="s">
        <v>31</v>
      </c>
      <c r="C258" s="85" t="s">
        <v>32</v>
      </c>
      <c r="D258" s="86"/>
      <c r="E258" s="87"/>
      <c r="F258" s="84" t="s">
        <v>33</v>
      </c>
      <c r="G258" s="84"/>
      <c r="H258" s="84"/>
      <c r="I258" s="84"/>
      <c r="J258" s="123" t="s">
        <v>31</v>
      </c>
      <c r="K258" s="123"/>
      <c r="L258" s="123"/>
      <c r="M258" s="123"/>
      <c r="N258" s="108"/>
    </row>
    <row r="259" spans="1:14" x14ac:dyDescent="0.25">
      <c r="A259" s="5"/>
      <c r="B259" s="84" t="s">
        <v>34</v>
      </c>
      <c r="C259" s="85"/>
      <c r="D259" s="86" t="s">
        <v>112</v>
      </c>
      <c r="E259" s="87"/>
      <c r="F259" s="84"/>
      <c r="G259" s="84" t="s">
        <v>36</v>
      </c>
      <c r="H259" s="84"/>
      <c r="I259" s="84"/>
      <c r="J259" s="121" t="s">
        <v>38</v>
      </c>
      <c r="K259" s="121"/>
      <c r="L259" s="121"/>
      <c r="M259" s="121"/>
      <c r="N259" s="88"/>
    </row>
    <row r="260" spans="1:14" x14ac:dyDescent="0.25">
      <c r="A260" s="5"/>
      <c r="B260" s="84"/>
      <c r="C260" s="85"/>
      <c r="D260" s="86"/>
      <c r="E260" s="87"/>
      <c r="F260" s="84"/>
      <c r="G260" s="84"/>
      <c r="H260" s="84"/>
      <c r="I260" s="84"/>
      <c r="J260" s="122"/>
      <c r="K260" s="122"/>
      <c r="L260" s="122"/>
      <c r="M260" s="84"/>
      <c r="N260" s="88"/>
    </row>
    <row r="261" spans="1:14" x14ac:dyDescent="0.25">
      <c r="A261" s="5"/>
      <c r="B261" s="84"/>
      <c r="C261" s="85"/>
      <c r="D261" s="86"/>
      <c r="E261" s="87"/>
      <c r="F261" s="84"/>
      <c r="G261" s="84"/>
      <c r="H261" s="84"/>
      <c r="I261" s="84"/>
      <c r="J261" s="121"/>
      <c r="K261" s="121"/>
      <c r="L261" s="121"/>
      <c r="M261" s="84"/>
      <c r="N261" s="88"/>
    </row>
    <row r="262" spans="1:14" ht="15.75" thickBot="1" x14ac:dyDescent="0.3">
      <c r="A262" s="89"/>
      <c r="B262" s="90"/>
      <c r="C262" s="91"/>
      <c r="D262" s="92"/>
      <c r="E262" s="93"/>
      <c r="F262" s="90"/>
      <c r="G262" s="90"/>
      <c r="H262" s="90"/>
      <c r="I262" s="90"/>
      <c r="J262" s="90"/>
      <c r="K262" s="90"/>
      <c r="L262" s="90"/>
      <c r="M262" s="90"/>
      <c r="N262" s="94"/>
    </row>
    <row r="265" spans="1:14" ht="15.75" thickBot="1" x14ac:dyDescent="0.3"/>
    <row r="266" spans="1:14" x14ac:dyDescent="0.25">
      <c r="A266" s="1" t="s">
        <v>0</v>
      </c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</row>
    <row r="267" spans="1:14" x14ac:dyDescent="0.25">
      <c r="A267" s="118" t="s">
        <v>1</v>
      </c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20"/>
    </row>
    <row r="268" spans="1:14" x14ac:dyDescent="0.25">
      <c r="A268" s="118" t="s">
        <v>63</v>
      </c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20"/>
    </row>
    <row r="269" spans="1:14" x14ac:dyDescent="0.25">
      <c r="A269" s="5"/>
      <c r="B269" s="6"/>
      <c r="C269" s="7"/>
      <c r="D269" s="8"/>
      <c r="E269" s="9"/>
      <c r="F269" s="6"/>
      <c r="G269" s="6"/>
      <c r="H269" s="6"/>
      <c r="I269" s="6"/>
      <c r="J269" s="6"/>
      <c r="K269" s="6"/>
      <c r="L269" s="6"/>
      <c r="M269" s="6"/>
      <c r="N269" s="10"/>
    </row>
    <row r="270" spans="1:14" x14ac:dyDescent="0.25">
      <c r="A270" s="11" t="s">
        <v>3</v>
      </c>
      <c r="B270" s="12"/>
      <c r="C270" s="7"/>
      <c r="D270" s="8"/>
      <c r="E270" s="9"/>
      <c r="F270" s="6"/>
      <c r="G270" s="6"/>
      <c r="H270" s="6"/>
      <c r="I270" s="6"/>
      <c r="J270" s="6"/>
      <c r="K270" s="6"/>
      <c r="L270" s="6"/>
      <c r="M270" s="6"/>
      <c r="N270" s="10"/>
    </row>
    <row r="271" spans="1:14" x14ac:dyDescent="0.25">
      <c r="A271" s="13" t="s">
        <v>4</v>
      </c>
      <c r="B271" s="14"/>
      <c r="C271" s="15"/>
      <c r="D271" s="16"/>
      <c r="E271" s="17"/>
      <c r="F271" s="18" t="s">
        <v>5</v>
      </c>
      <c r="G271" s="19"/>
      <c r="H271" s="19"/>
      <c r="I271" s="19"/>
      <c r="J271" s="20"/>
      <c r="K271" s="21" t="s">
        <v>6</v>
      </c>
      <c r="L271" s="21"/>
      <c r="M271" s="21"/>
      <c r="N271" s="22"/>
    </row>
    <row r="272" spans="1:14" x14ac:dyDescent="0.25">
      <c r="A272" s="130" t="s">
        <v>178</v>
      </c>
      <c r="B272" s="131"/>
      <c r="C272" s="23"/>
      <c r="D272" s="24"/>
      <c r="E272" s="25"/>
      <c r="F272" s="26" t="s">
        <v>8</v>
      </c>
      <c r="G272" s="26" t="s">
        <v>9</v>
      </c>
      <c r="H272" s="27"/>
      <c r="I272" s="18" t="s">
        <v>10</v>
      </c>
      <c r="J272" s="20"/>
      <c r="K272" s="28" t="s">
        <v>47</v>
      </c>
      <c r="L272" s="28"/>
      <c r="M272" s="28"/>
      <c r="N272" s="29"/>
    </row>
    <row r="273" spans="1:14" x14ac:dyDescent="0.25">
      <c r="A273" s="30"/>
      <c r="B273" s="31"/>
      <c r="C273" s="32"/>
      <c r="D273" s="33"/>
      <c r="E273" s="34"/>
      <c r="F273" s="31"/>
      <c r="G273" s="124" t="s">
        <v>12</v>
      </c>
      <c r="H273" s="125"/>
      <c r="I273" s="125"/>
      <c r="J273" s="125"/>
      <c r="K273" s="125"/>
      <c r="L273" s="125"/>
      <c r="M273" s="125"/>
      <c r="N273" s="126"/>
    </row>
    <row r="274" spans="1:14" x14ac:dyDescent="0.25">
      <c r="A274" s="38" t="s">
        <v>13</v>
      </c>
      <c r="B274" s="39" t="s">
        <v>14</v>
      </c>
      <c r="C274" s="40" t="s">
        <v>15</v>
      </c>
      <c r="D274" s="127" t="s">
        <v>16</v>
      </c>
      <c r="E274" s="128"/>
      <c r="F274" s="39" t="s">
        <v>17</v>
      </c>
      <c r="G274" s="124" t="s">
        <v>18</v>
      </c>
      <c r="H274" s="129"/>
      <c r="I274" s="124" t="s">
        <v>19</v>
      </c>
      <c r="J274" s="129"/>
      <c r="K274" s="124" t="s">
        <v>20</v>
      </c>
      <c r="L274" s="129"/>
      <c r="M274" s="124" t="s">
        <v>21</v>
      </c>
      <c r="N274" s="126"/>
    </row>
    <row r="275" spans="1:14" x14ac:dyDescent="0.25">
      <c r="A275" s="43"/>
      <c r="B275" s="26"/>
      <c r="C275" s="44"/>
      <c r="D275" s="45"/>
      <c r="E275" s="46"/>
      <c r="F275" s="26"/>
      <c r="G275" s="47" t="s">
        <v>22</v>
      </c>
      <c r="H275" s="48" t="s">
        <v>23</v>
      </c>
      <c r="I275" s="48" t="s">
        <v>22</v>
      </c>
      <c r="J275" s="48" t="s">
        <v>24</v>
      </c>
      <c r="K275" s="47" t="s">
        <v>22</v>
      </c>
      <c r="L275" s="49" t="s">
        <v>24</v>
      </c>
      <c r="M275" s="47" t="s">
        <v>22</v>
      </c>
      <c r="N275" s="50" t="s">
        <v>23</v>
      </c>
    </row>
    <row r="276" spans="1:14" x14ac:dyDescent="0.25">
      <c r="A276" s="51"/>
      <c r="B276" s="52"/>
      <c r="C276" s="53"/>
      <c r="D276" s="54"/>
      <c r="E276" s="55"/>
      <c r="F276" s="56"/>
      <c r="G276" s="48"/>
      <c r="H276" s="57"/>
      <c r="I276" s="48"/>
      <c r="J276" s="57"/>
      <c r="K276" s="48"/>
      <c r="L276" s="57"/>
      <c r="M276" s="48"/>
      <c r="N276" s="58"/>
    </row>
    <row r="277" spans="1:14" x14ac:dyDescent="0.25">
      <c r="A277" s="63">
        <v>1</v>
      </c>
      <c r="B277" s="60" t="s">
        <v>179</v>
      </c>
      <c r="C277" s="61">
        <v>40</v>
      </c>
      <c r="D277" s="111" t="s">
        <v>108</v>
      </c>
      <c r="E277" s="59"/>
      <c r="F277" s="69">
        <v>120</v>
      </c>
      <c r="G277" s="62"/>
      <c r="H277" s="69"/>
      <c r="I277" s="111" t="s">
        <v>108</v>
      </c>
      <c r="J277" s="69">
        <v>120</v>
      </c>
      <c r="K277" s="65"/>
      <c r="L277" s="66"/>
      <c r="M277" s="62"/>
      <c r="N277" s="61"/>
    </row>
    <row r="278" spans="1:14" x14ac:dyDescent="0.25">
      <c r="A278" s="63">
        <v>2</v>
      </c>
      <c r="B278" s="60" t="s">
        <v>180</v>
      </c>
      <c r="C278" s="68">
        <v>19.75</v>
      </c>
      <c r="D278" s="111" t="s">
        <v>94</v>
      </c>
      <c r="E278" s="59"/>
      <c r="F278" s="69">
        <v>19.75</v>
      </c>
      <c r="G278" s="71"/>
      <c r="H278" s="69"/>
      <c r="I278" s="111" t="s">
        <v>94</v>
      </c>
      <c r="J278" s="69">
        <v>19.75</v>
      </c>
      <c r="K278" s="65"/>
      <c r="L278" s="66"/>
      <c r="M278" s="60"/>
      <c r="N278" s="68"/>
    </row>
    <row r="279" spans="1:14" x14ac:dyDescent="0.25">
      <c r="A279" s="63">
        <v>3</v>
      </c>
      <c r="B279" s="60" t="s">
        <v>180</v>
      </c>
      <c r="C279" s="68">
        <v>18.75</v>
      </c>
      <c r="D279" s="111" t="s">
        <v>94</v>
      </c>
      <c r="E279" s="59"/>
      <c r="F279" s="69">
        <v>18.75</v>
      </c>
      <c r="G279" s="109"/>
      <c r="H279" s="69"/>
      <c r="I279" s="111" t="s">
        <v>94</v>
      </c>
      <c r="J279" s="69">
        <v>18.75</v>
      </c>
      <c r="K279" s="65"/>
      <c r="L279" s="66"/>
      <c r="M279" s="60"/>
      <c r="N279" s="68"/>
    </row>
    <row r="280" spans="1:14" x14ac:dyDescent="0.25">
      <c r="A280" s="63">
        <v>4</v>
      </c>
      <c r="B280" s="72" t="s">
        <v>181</v>
      </c>
      <c r="C280" s="68">
        <v>19.75</v>
      </c>
      <c r="D280" s="111" t="s">
        <v>183</v>
      </c>
      <c r="E280" s="59"/>
      <c r="F280" s="69">
        <v>39.5</v>
      </c>
      <c r="G280" s="62"/>
      <c r="H280" s="69"/>
      <c r="I280" s="111" t="s">
        <v>183</v>
      </c>
      <c r="J280" s="69">
        <v>39.5</v>
      </c>
      <c r="K280" s="65"/>
      <c r="L280" s="66"/>
      <c r="M280" s="62"/>
      <c r="N280" s="68"/>
    </row>
    <row r="281" spans="1:14" x14ac:dyDescent="0.25">
      <c r="A281" s="63">
        <v>5</v>
      </c>
      <c r="B281" s="72" t="s">
        <v>182</v>
      </c>
      <c r="C281" s="68">
        <v>70</v>
      </c>
      <c r="D281" s="62" t="s">
        <v>108</v>
      </c>
      <c r="E281" s="59"/>
      <c r="F281" s="69">
        <v>210</v>
      </c>
      <c r="G281" s="62"/>
      <c r="H281" s="69"/>
      <c r="I281" s="62" t="s">
        <v>108</v>
      </c>
      <c r="J281" s="69">
        <v>210</v>
      </c>
      <c r="K281" s="65"/>
      <c r="L281" s="66"/>
      <c r="M281" s="62"/>
      <c r="N281" s="68"/>
    </row>
    <row r="282" spans="1:14" x14ac:dyDescent="0.25">
      <c r="A282" s="63"/>
      <c r="B282" s="72"/>
      <c r="C282" s="68"/>
      <c r="D282" s="62"/>
      <c r="E282" s="62"/>
      <c r="F282" s="69"/>
      <c r="G282" s="62"/>
      <c r="H282" s="69"/>
      <c r="I282" s="63"/>
      <c r="J282" s="68"/>
      <c r="K282" s="65"/>
      <c r="L282" s="66"/>
      <c r="M282" s="62"/>
      <c r="N282" s="68"/>
    </row>
    <row r="283" spans="1:14" x14ac:dyDescent="0.25">
      <c r="A283" s="63"/>
      <c r="B283" s="72"/>
      <c r="C283" s="68"/>
      <c r="D283" s="62"/>
      <c r="E283" s="62"/>
      <c r="F283" s="69"/>
      <c r="G283" s="62"/>
      <c r="H283" s="69"/>
      <c r="I283" s="63"/>
      <c r="J283" s="68"/>
      <c r="K283" s="65"/>
      <c r="L283" s="66"/>
      <c r="M283" s="62"/>
      <c r="N283" s="68"/>
    </row>
    <row r="284" spans="1:14" x14ac:dyDescent="0.25">
      <c r="A284" s="63"/>
      <c r="B284" s="72"/>
      <c r="C284" s="68"/>
      <c r="D284" s="62"/>
      <c r="E284" s="62"/>
      <c r="F284" s="69"/>
      <c r="G284" s="62"/>
      <c r="H284" s="69"/>
      <c r="I284" s="63"/>
      <c r="J284" s="116"/>
      <c r="K284" s="65"/>
      <c r="L284" s="66"/>
      <c r="M284" s="62"/>
      <c r="N284" s="68"/>
    </row>
    <row r="285" spans="1:14" x14ac:dyDescent="0.25">
      <c r="A285" s="63"/>
      <c r="B285" s="72"/>
      <c r="C285" s="68"/>
      <c r="D285" s="62"/>
      <c r="E285" s="62"/>
      <c r="F285" s="69"/>
      <c r="G285" s="62"/>
      <c r="H285" s="69"/>
      <c r="I285" s="63"/>
      <c r="J285" s="68"/>
      <c r="K285" s="65"/>
      <c r="L285" s="66"/>
      <c r="M285" s="62"/>
      <c r="N285" s="68"/>
    </row>
    <row r="286" spans="1:14" x14ac:dyDescent="0.25">
      <c r="A286" s="63"/>
      <c r="B286" s="72"/>
      <c r="C286" s="68"/>
      <c r="D286" s="62"/>
      <c r="E286" s="62"/>
      <c r="F286" s="69"/>
      <c r="G286" s="62"/>
      <c r="H286" s="69"/>
      <c r="I286" s="63"/>
      <c r="J286" s="68"/>
      <c r="K286" s="65"/>
      <c r="L286" s="66"/>
      <c r="M286" s="62"/>
      <c r="N286" s="68"/>
    </row>
    <row r="287" spans="1:14" x14ac:dyDescent="0.25">
      <c r="A287" s="63"/>
      <c r="B287" s="72"/>
      <c r="C287" s="68"/>
      <c r="D287" s="62"/>
      <c r="E287" s="62"/>
      <c r="F287" s="69"/>
      <c r="G287" s="62"/>
      <c r="H287" s="69"/>
      <c r="I287" s="68"/>
      <c r="J287" s="68"/>
      <c r="K287" s="65"/>
      <c r="L287" s="66"/>
      <c r="M287" s="62"/>
      <c r="N287" s="68"/>
    </row>
    <row r="288" spans="1:14" x14ac:dyDescent="0.25">
      <c r="A288" s="63"/>
      <c r="B288" s="72"/>
      <c r="C288" s="68"/>
      <c r="D288" s="62"/>
      <c r="E288" s="62"/>
      <c r="F288" s="69"/>
      <c r="G288" s="62"/>
      <c r="H288" s="69"/>
      <c r="I288" s="68"/>
      <c r="J288" s="68"/>
      <c r="K288" s="65"/>
      <c r="L288" s="66"/>
      <c r="M288" s="62"/>
      <c r="N288" s="68"/>
    </row>
    <row r="289" spans="1:14" x14ac:dyDescent="0.25">
      <c r="A289" s="63"/>
      <c r="B289" s="72"/>
      <c r="C289" s="68"/>
      <c r="D289" s="62"/>
      <c r="E289" s="62"/>
      <c r="F289" s="69"/>
      <c r="G289" s="62"/>
      <c r="H289" s="69"/>
      <c r="I289" s="68"/>
      <c r="J289" s="68"/>
      <c r="K289" s="65"/>
      <c r="L289" s="66"/>
      <c r="M289" s="62"/>
      <c r="N289" s="68"/>
    </row>
    <row r="290" spans="1:14" x14ac:dyDescent="0.25">
      <c r="A290" s="63"/>
      <c r="B290" s="72"/>
      <c r="C290" s="68"/>
      <c r="D290" s="62"/>
      <c r="E290" s="62"/>
      <c r="F290" s="69"/>
      <c r="G290" s="62"/>
      <c r="H290" s="69"/>
      <c r="I290" s="68"/>
      <c r="J290" s="68"/>
      <c r="K290" s="65"/>
      <c r="L290" s="66"/>
      <c r="M290" s="62"/>
      <c r="N290" s="68"/>
    </row>
    <row r="291" spans="1:14" x14ac:dyDescent="0.25">
      <c r="A291" s="63"/>
      <c r="B291" s="72"/>
      <c r="C291" s="68"/>
      <c r="D291" s="62"/>
      <c r="E291" s="62"/>
      <c r="F291" s="69"/>
      <c r="G291" s="62"/>
      <c r="H291" s="69"/>
      <c r="I291" s="68"/>
      <c r="J291" s="68"/>
      <c r="K291" s="65"/>
      <c r="L291" s="66"/>
      <c r="M291" s="62"/>
      <c r="N291" s="68"/>
    </row>
    <row r="292" spans="1:14" x14ac:dyDescent="0.25">
      <c r="A292" s="63"/>
      <c r="B292" s="72"/>
      <c r="C292" s="68"/>
      <c r="D292" s="62"/>
      <c r="E292" s="62"/>
      <c r="F292" s="69"/>
      <c r="G292" s="62"/>
      <c r="H292" s="69"/>
      <c r="I292" s="68"/>
      <c r="J292" s="68"/>
      <c r="K292" s="65"/>
      <c r="L292" s="66"/>
      <c r="M292" s="62"/>
      <c r="N292" s="68"/>
    </row>
    <row r="293" spans="1:14" x14ac:dyDescent="0.25">
      <c r="A293" s="63"/>
      <c r="B293" s="100"/>
      <c r="C293" s="110"/>
      <c r="D293" s="62"/>
      <c r="E293" s="63"/>
      <c r="F293" s="70"/>
      <c r="G293" s="62"/>
      <c r="H293" s="70"/>
      <c r="I293" s="63"/>
      <c r="J293" s="64"/>
      <c r="K293" s="65"/>
      <c r="L293" s="66"/>
      <c r="M293" s="63"/>
      <c r="N293" s="66"/>
    </row>
    <row r="294" spans="1:14" x14ac:dyDescent="0.25">
      <c r="A294" s="63"/>
      <c r="B294" s="100"/>
      <c r="C294" s="110"/>
      <c r="D294" s="62"/>
      <c r="E294" s="101"/>
      <c r="F294" s="70"/>
      <c r="G294" s="62"/>
      <c r="H294" s="70"/>
      <c r="I294" s="65"/>
      <c r="J294" s="66"/>
      <c r="K294" s="65"/>
      <c r="L294" s="66"/>
      <c r="M294" s="63"/>
      <c r="N294" s="66"/>
    </row>
    <row r="295" spans="1:14" x14ac:dyDescent="0.25">
      <c r="A295" s="63"/>
      <c r="B295" s="100" t="s">
        <v>26</v>
      </c>
      <c r="C295" s="110"/>
      <c r="D295" s="62"/>
      <c r="E295" s="101"/>
      <c r="F295" s="102">
        <f>SUM(F277:F294)</f>
        <v>408</v>
      </c>
      <c r="G295" s="62"/>
      <c r="H295" s="102"/>
      <c r="I295" s="103"/>
      <c r="J295" s="112">
        <f>SUM(J277:J294)</f>
        <v>408</v>
      </c>
      <c r="K295" s="103"/>
      <c r="L295" s="112"/>
      <c r="M295" s="63"/>
      <c r="N295" s="103"/>
    </row>
    <row r="296" spans="1:14" x14ac:dyDescent="0.25">
      <c r="A296" s="84"/>
      <c r="B296" s="84"/>
      <c r="C296" s="85"/>
      <c r="D296" s="86"/>
      <c r="E296" s="87"/>
      <c r="F296" s="84"/>
      <c r="G296" s="84"/>
      <c r="H296" s="84"/>
      <c r="I296" s="84"/>
      <c r="J296" s="84"/>
      <c r="K296" s="84"/>
      <c r="L296" s="84"/>
      <c r="M296" s="79"/>
      <c r="N296" s="115"/>
    </row>
    <row r="297" spans="1:14" x14ac:dyDescent="0.25">
      <c r="A297" s="83" t="s">
        <v>27</v>
      </c>
      <c r="B297" s="84"/>
      <c r="C297" s="85" t="s">
        <v>28</v>
      </c>
      <c r="D297" s="86"/>
      <c r="E297" s="87"/>
      <c r="F297" s="84" t="s">
        <v>29</v>
      </c>
      <c r="G297" s="84"/>
      <c r="H297" s="84" t="s">
        <v>121</v>
      </c>
      <c r="I297" s="84"/>
      <c r="J297" s="84"/>
      <c r="K297" s="84"/>
      <c r="L297" s="84"/>
      <c r="M297" s="79"/>
      <c r="N297" s="108"/>
    </row>
    <row r="298" spans="1:14" x14ac:dyDescent="0.25">
      <c r="A298" s="5"/>
      <c r="B298" s="84" t="s">
        <v>184</v>
      </c>
      <c r="C298" s="85" t="s">
        <v>32</v>
      </c>
      <c r="D298" s="86"/>
      <c r="E298" s="87"/>
      <c r="F298" s="84" t="s">
        <v>33</v>
      </c>
      <c r="G298" s="84"/>
      <c r="H298" s="84"/>
      <c r="I298" s="84"/>
      <c r="J298" s="123" t="s">
        <v>186</v>
      </c>
      <c r="K298" s="123"/>
      <c r="L298" s="123"/>
      <c r="M298" s="123"/>
      <c r="N298" s="108"/>
    </row>
    <row r="299" spans="1:14" x14ac:dyDescent="0.25">
      <c r="A299" s="5"/>
      <c r="B299" s="84" t="s">
        <v>185</v>
      </c>
      <c r="C299" s="85"/>
      <c r="D299" s="86" t="s">
        <v>112</v>
      </c>
      <c r="E299" s="87"/>
      <c r="F299" s="84"/>
      <c r="G299" s="84" t="s">
        <v>36</v>
      </c>
      <c r="H299" s="84"/>
      <c r="I299" s="84"/>
      <c r="J299" s="121" t="s">
        <v>38</v>
      </c>
      <c r="K299" s="121"/>
      <c r="L299" s="121"/>
      <c r="M299" s="121"/>
      <c r="N299" s="88"/>
    </row>
    <row r="300" spans="1:14" x14ac:dyDescent="0.25">
      <c r="A300" s="5"/>
      <c r="B300" s="84"/>
      <c r="C300" s="85"/>
      <c r="D300" s="86"/>
      <c r="E300" s="87"/>
      <c r="F300" s="84"/>
      <c r="G300" s="84"/>
      <c r="H300" s="84"/>
      <c r="I300" s="84"/>
      <c r="J300" s="122"/>
      <c r="K300" s="122"/>
      <c r="L300" s="122"/>
      <c r="M300" s="84"/>
      <c r="N300" s="88"/>
    </row>
    <row r="301" spans="1:14" x14ac:dyDescent="0.25">
      <c r="A301" s="5"/>
      <c r="B301" s="84"/>
      <c r="C301" s="85"/>
      <c r="D301" s="86"/>
      <c r="E301" s="87"/>
      <c r="F301" s="84"/>
      <c r="G301" s="84"/>
      <c r="H301" s="84"/>
      <c r="I301" s="84"/>
      <c r="J301" s="121"/>
      <c r="K301" s="121"/>
      <c r="L301" s="121"/>
      <c r="M301" s="84"/>
      <c r="N301" s="88"/>
    </row>
    <row r="302" spans="1:14" ht="15.75" thickBot="1" x14ac:dyDescent="0.3">
      <c r="A302" s="89"/>
      <c r="B302" s="90"/>
      <c r="C302" s="91"/>
      <c r="D302" s="92"/>
      <c r="E302" s="93"/>
      <c r="F302" s="90"/>
      <c r="G302" s="90"/>
      <c r="H302" s="90"/>
      <c r="I302" s="90"/>
      <c r="J302" s="90"/>
      <c r="K302" s="90"/>
      <c r="L302" s="90"/>
      <c r="M302" s="90"/>
      <c r="N302" s="94"/>
    </row>
    <row r="306" spans="1:14" ht="15.75" thickBot="1" x14ac:dyDescent="0.3"/>
    <row r="307" spans="1:14" x14ac:dyDescent="0.25">
      <c r="A307" s="1" t="s">
        <v>0</v>
      </c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</row>
    <row r="308" spans="1:14" x14ac:dyDescent="0.25">
      <c r="A308" s="118" t="s">
        <v>1</v>
      </c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20"/>
    </row>
    <row r="309" spans="1:14" x14ac:dyDescent="0.25">
      <c r="A309" s="118" t="s">
        <v>63</v>
      </c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20"/>
    </row>
    <row r="310" spans="1:14" x14ac:dyDescent="0.25">
      <c r="A310" s="5"/>
      <c r="B310" s="6"/>
      <c r="C310" s="7"/>
      <c r="D310" s="8"/>
      <c r="E310" s="9"/>
      <c r="F310" s="6"/>
      <c r="G310" s="6"/>
      <c r="H310" s="6"/>
      <c r="I310" s="6"/>
      <c r="J310" s="6"/>
      <c r="K310" s="6"/>
      <c r="L310" s="6"/>
      <c r="M310" s="6"/>
      <c r="N310" s="10"/>
    </row>
    <row r="311" spans="1:14" x14ac:dyDescent="0.25">
      <c r="A311" s="11" t="s">
        <v>3</v>
      </c>
      <c r="B311" s="12"/>
      <c r="C311" s="7"/>
      <c r="D311" s="8"/>
      <c r="E311" s="9"/>
      <c r="F311" s="6"/>
      <c r="G311" s="6"/>
      <c r="H311" s="6"/>
      <c r="I311" s="6"/>
      <c r="J311" s="6"/>
      <c r="K311" s="6"/>
      <c r="L311" s="6"/>
      <c r="M311" s="6"/>
      <c r="N311" s="10"/>
    </row>
    <row r="312" spans="1:14" x14ac:dyDescent="0.25">
      <c r="A312" s="13" t="s">
        <v>4</v>
      </c>
      <c r="B312" s="14"/>
      <c r="C312" s="15"/>
      <c r="D312" s="16"/>
      <c r="E312" s="17"/>
      <c r="F312" s="18" t="s">
        <v>5</v>
      </c>
      <c r="G312" s="19"/>
      <c r="H312" s="19"/>
      <c r="I312" s="19"/>
      <c r="J312" s="20"/>
      <c r="K312" s="21" t="s">
        <v>6</v>
      </c>
      <c r="L312" s="21"/>
      <c r="M312" s="21"/>
      <c r="N312" s="22"/>
    </row>
    <row r="313" spans="1:14" x14ac:dyDescent="0.25">
      <c r="A313" s="130" t="s">
        <v>206</v>
      </c>
      <c r="B313" s="131"/>
      <c r="C313" s="23"/>
      <c r="D313" s="24"/>
      <c r="E313" s="25"/>
      <c r="F313" s="26" t="s">
        <v>8</v>
      </c>
      <c r="G313" s="26" t="s">
        <v>9</v>
      </c>
      <c r="H313" s="27"/>
      <c r="I313" s="18" t="s">
        <v>10</v>
      </c>
      <c r="J313" s="20"/>
      <c r="K313" s="28" t="s">
        <v>47</v>
      </c>
      <c r="L313" s="28"/>
      <c r="M313" s="28"/>
      <c r="N313" s="29"/>
    </row>
    <row r="314" spans="1:14" x14ac:dyDescent="0.25">
      <c r="A314" s="30"/>
      <c r="B314" s="31"/>
      <c r="C314" s="32"/>
      <c r="D314" s="33"/>
      <c r="E314" s="34"/>
      <c r="F314" s="31"/>
      <c r="G314" s="124" t="s">
        <v>12</v>
      </c>
      <c r="H314" s="125"/>
      <c r="I314" s="125"/>
      <c r="J314" s="125"/>
      <c r="K314" s="125"/>
      <c r="L314" s="125"/>
      <c r="M314" s="125"/>
      <c r="N314" s="126"/>
    </row>
    <row r="315" spans="1:14" x14ac:dyDescent="0.25">
      <c r="A315" s="38" t="s">
        <v>13</v>
      </c>
      <c r="B315" s="39" t="s">
        <v>14</v>
      </c>
      <c r="C315" s="40" t="s">
        <v>15</v>
      </c>
      <c r="D315" s="127" t="s">
        <v>16</v>
      </c>
      <c r="E315" s="128"/>
      <c r="F315" s="39" t="s">
        <v>17</v>
      </c>
      <c r="G315" s="124" t="s">
        <v>18</v>
      </c>
      <c r="H315" s="129"/>
      <c r="I315" s="124" t="s">
        <v>19</v>
      </c>
      <c r="J315" s="129"/>
      <c r="K315" s="124" t="s">
        <v>20</v>
      </c>
      <c r="L315" s="129"/>
      <c r="M315" s="124" t="s">
        <v>21</v>
      </c>
      <c r="N315" s="126"/>
    </row>
    <row r="316" spans="1:14" x14ac:dyDescent="0.25">
      <c r="A316" s="43"/>
      <c r="B316" s="26"/>
      <c r="C316" s="44"/>
      <c r="D316" s="45"/>
      <c r="E316" s="46"/>
      <c r="F316" s="26"/>
      <c r="G316" s="47" t="s">
        <v>22</v>
      </c>
      <c r="H316" s="48" t="s">
        <v>23</v>
      </c>
      <c r="I316" s="48" t="s">
        <v>22</v>
      </c>
      <c r="J316" s="48" t="s">
        <v>24</v>
      </c>
      <c r="K316" s="47" t="s">
        <v>22</v>
      </c>
      <c r="L316" s="49" t="s">
        <v>24</v>
      </c>
      <c r="M316" s="47" t="s">
        <v>22</v>
      </c>
      <c r="N316" s="50" t="s">
        <v>23</v>
      </c>
    </row>
    <row r="317" spans="1:14" x14ac:dyDescent="0.25">
      <c r="A317" s="51"/>
      <c r="B317" s="52"/>
      <c r="C317" s="53"/>
      <c r="D317" s="54"/>
      <c r="E317" s="55"/>
      <c r="F317" s="56"/>
      <c r="G317" s="48"/>
      <c r="H317" s="57"/>
      <c r="I317" s="48"/>
      <c r="J317" s="57"/>
      <c r="K317" s="48"/>
      <c r="L317" s="57"/>
      <c r="M317" s="48"/>
      <c r="N317" s="58"/>
    </row>
    <row r="318" spans="1:14" x14ac:dyDescent="0.25">
      <c r="A318" s="63">
        <v>1</v>
      </c>
      <c r="B318" s="60" t="s">
        <v>187</v>
      </c>
      <c r="C318" s="61">
        <v>70</v>
      </c>
      <c r="D318" s="111" t="s">
        <v>201</v>
      </c>
      <c r="E318" s="59"/>
      <c r="F318" s="69">
        <v>35</v>
      </c>
      <c r="G318" s="62"/>
      <c r="H318" s="69"/>
      <c r="I318" s="111" t="s">
        <v>201</v>
      </c>
      <c r="J318" s="69">
        <v>35</v>
      </c>
      <c r="K318" s="65"/>
      <c r="L318" s="66"/>
      <c r="M318" s="62"/>
      <c r="N318" s="61"/>
    </row>
    <row r="319" spans="1:14" x14ac:dyDescent="0.25">
      <c r="A319" s="63">
        <v>2</v>
      </c>
      <c r="B319" s="60" t="s">
        <v>188</v>
      </c>
      <c r="C319" s="68">
        <v>100</v>
      </c>
      <c r="D319" s="111" t="s">
        <v>149</v>
      </c>
      <c r="E319" s="59"/>
      <c r="F319" s="69">
        <v>200</v>
      </c>
      <c r="G319" s="71"/>
      <c r="H319" s="69"/>
      <c r="I319" s="111" t="s">
        <v>149</v>
      </c>
      <c r="J319" s="69">
        <v>200</v>
      </c>
      <c r="K319" s="65"/>
      <c r="L319" s="66"/>
      <c r="M319" s="60"/>
      <c r="N319" s="68"/>
    </row>
    <row r="320" spans="1:14" x14ac:dyDescent="0.25">
      <c r="A320" s="63">
        <v>3</v>
      </c>
      <c r="B320" s="60" t="s">
        <v>189</v>
      </c>
      <c r="C320" s="68">
        <v>15</v>
      </c>
      <c r="D320" s="111" t="s">
        <v>52</v>
      </c>
      <c r="E320" s="59"/>
      <c r="F320" s="69">
        <v>15</v>
      </c>
      <c r="G320" s="109"/>
      <c r="H320" s="69"/>
      <c r="I320" s="111" t="s">
        <v>52</v>
      </c>
      <c r="J320" s="69">
        <v>15</v>
      </c>
      <c r="K320" s="65"/>
      <c r="L320" s="66"/>
      <c r="M320" s="60"/>
      <c r="N320" s="68"/>
    </row>
    <row r="321" spans="1:14" x14ac:dyDescent="0.25">
      <c r="A321" s="63">
        <v>4</v>
      </c>
      <c r="B321" s="72" t="s">
        <v>190</v>
      </c>
      <c r="C321" s="68">
        <v>9</v>
      </c>
      <c r="D321" s="111" t="s">
        <v>52</v>
      </c>
      <c r="E321" s="59"/>
      <c r="F321" s="69">
        <v>9</v>
      </c>
      <c r="G321" s="62"/>
      <c r="H321" s="69"/>
      <c r="I321" s="111" t="s">
        <v>52</v>
      </c>
      <c r="J321" s="69">
        <v>9</v>
      </c>
      <c r="K321" s="65"/>
      <c r="L321" s="66"/>
      <c r="M321" s="62"/>
      <c r="N321" s="68"/>
    </row>
    <row r="322" spans="1:14" x14ac:dyDescent="0.25">
      <c r="A322" s="63">
        <v>5</v>
      </c>
      <c r="B322" s="72" t="s">
        <v>191</v>
      </c>
      <c r="C322" s="68">
        <v>205</v>
      </c>
      <c r="D322" s="62" t="s">
        <v>149</v>
      </c>
      <c r="E322" s="59"/>
      <c r="F322" s="69">
        <v>410</v>
      </c>
      <c r="G322" s="62"/>
      <c r="H322" s="69"/>
      <c r="I322" s="62" t="s">
        <v>149</v>
      </c>
      <c r="J322" s="69">
        <v>410</v>
      </c>
      <c r="K322" s="65"/>
      <c r="L322" s="66"/>
      <c r="M322" s="62"/>
      <c r="N322" s="68"/>
    </row>
    <row r="323" spans="1:14" x14ac:dyDescent="0.25">
      <c r="A323" s="63">
        <v>6</v>
      </c>
      <c r="B323" s="72" t="s">
        <v>192</v>
      </c>
      <c r="C323" s="68">
        <v>700</v>
      </c>
      <c r="D323" s="62" t="s">
        <v>52</v>
      </c>
      <c r="E323" s="62"/>
      <c r="F323" s="69">
        <v>700</v>
      </c>
      <c r="G323" s="62"/>
      <c r="H323" s="69"/>
      <c r="I323" s="62" t="s">
        <v>52</v>
      </c>
      <c r="J323" s="69">
        <v>700</v>
      </c>
      <c r="K323" s="65"/>
      <c r="L323" s="66"/>
      <c r="M323" s="62"/>
      <c r="N323" s="68"/>
    </row>
    <row r="324" spans="1:14" x14ac:dyDescent="0.25">
      <c r="A324" s="63">
        <v>7</v>
      </c>
      <c r="B324" s="72" t="s">
        <v>193</v>
      </c>
      <c r="C324" s="68">
        <v>25</v>
      </c>
      <c r="D324" s="62" t="s">
        <v>202</v>
      </c>
      <c r="E324" s="62"/>
      <c r="F324" s="69">
        <v>25</v>
      </c>
      <c r="G324" s="62"/>
      <c r="H324" s="69"/>
      <c r="I324" s="62" t="s">
        <v>202</v>
      </c>
      <c r="J324" s="69">
        <v>25</v>
      </c>
      <c r="K324" s="65"/>
      <c r="L324" s="66"/>
      <c r="M324" s="62"/>
      <c r="N324" s="68"/>
    </row>
    <row r="325" spans="1:14" x14ac:dyDescent="0.25">
      <c r="A325" s="63">
        <v>8</v>
      </c>
      <c r="B325" s="72" t="s">
        <v>194</v>
      </c>
      <c r="C325" s="68">
        <v>10</v>
      </c>
      <c r="D325" s="62" t="s">
        <v>106</v>
      </c>
      <c r="E325" s="62"/>
      <c r="F325" s="69">
        <v>150</v>
      </c>
      <c r="G325" s="62"/>
      <c r="H325" s="69"/>
      <c r="I325" s="62" t="s">
        <v>106</v>
      </c>
      <c r="J325" s="69">
        <v>150</v>
      </c>
      <c r="K325" s="65"/>
      <c r="L325" s="66"/>
      <c r="M325" s="62"/>
      <c r="N325" s="68"/>
    </row>
    <row r="326" spans="1:14" x14ac:dyDescent="0.25">
      <c r="A326" s="63">
        <v>9</v>
      </c>
      <c r="B326" s="72" t="s">
        <v>195</v>
      </c>
      <c r="C326" s="68">
        <v>50</v>
      </c>
      <c r="D326" s="62" t="s">
        <v>203</v>
      </c>
      <c r="E326" s="62"/>
      <c r="F326" s="69">
        <v>50</v>
      </c>
      <c r="G326" s="62"/>
      <c r="H326" s="69"/>
      <c r="I326" s="62" t="s">
        <v>203</v>
      </c>
      <c r="J326" s="69">
        <v>50</v>
      </c>
      <c r="K326" s="65"/>
      <c r="L326" s="66"/>
      <c r="M326" s="62"/>
      <c r="N326" s="68"/>
    </row>
    <row r="327" spans="1:14" x14ac:dyDescent="0.25">
      <c r="A327" s="63">
        <v>10</v>
      </c>
      <c r="B327" s="72" t="s">
        <v>196</v>
      </c>
      <c r="C327" s="68">
        <v>58</v>
      </c>
      <c r="D327" s="62" t="s">
        <v>86</v>
      </c>
      <c r="E327" s="62"/>
      <c r="F327" s="69">
        <v>350</v>
      </c>
      <c r="G327" s="62"/>
      <c r="H327" s="69"/>
      <c r="I327" s="62" t="s">
        <v>86</v>
      </c>
      <c r="J327" s="69">
        <v>350</v>
      </c>
      <c r="K327" s="65"/>
      <c r="L327" s="66"/>
      <c r="M327" s="62"/>
      <c r="N327" s="68"/>
    </row>
    <row r="328" spans="1:14" x14ac:dyDescent="0.25">
      <c r="A328" s="63">
        <v>11</v>
      </c>
      <c r="B328" s="72" t="s">
        <v>197</v>
      </c>
      <c r="C328" s="68">
        <v>25</v>
      </c>
      <c r="D328" s="62" t="s">
        <v>149</v>
      </c>
      <c r="E328" s="62"/>
      <c r="F328" s="69">
        <v>50</v>
      </c>
      <c r="G328" s="62"/>
      <c r="H328" s="69"/>
      <c r="I328" s="62" t="s">
        <v>149</v>
      </c>
      <c r="J328" s="69">
        <v>50</v>
      </c>
      <c r="K328" s="65"/>
      <c r="L328" s="66"/>
      <c r="M328" s="62"/>
      <c r="N328" s="68"/>
    </row>
    <row r="329" spans="1:14" x14ac:dyDescent="0.25">
      <c r="A329" s="63">
        <v>12</v>
      </c>
      <c r="B329" s="72" t="s">
        <v>198</v>
      </c>
      <c r="C329" s="68">
        <v>20</v>
      </c>
      <c r="D329" s="62" t="s">
        <v>94</v>
      </c>
      <c r="E329" s="62"/>
      <c r="F329" s="69">
        <v>20</v>
      </c>
      <c r="G329" s="62"/>
      <c r="H329" s="69"/>
      <c r="I329" s="62" t="s">
        <v>94</v>
      </c>
      <c r="J329" s="69">
        <v>20</v>
      </c>
      <c r="K329" s="65"/>
      <c r="L329" s="66"/>
      <c r="M329" s="62"/>
      <c r="N329" s="68"/>
    </row>
    <row r="330" spans="1:14" x14ac:dyDescent="0.25">
      <c r="A330" s="63">
        <v>13</v>
      </c>
      <c r="B330" s="72" t="s">
        <v>199</v>
      </c>
      <c r="C330" s="68">
        <v>10</v>
      </c>
      <c r="D330" s="62" t="s">
        <v>52</v>
      </c>
      <c r="E330" s="62"/>
      <c r="F330" s="69">
        <v>10</v>
      </c>
      <c r="G330" s="62"/>
      <c r="H330" s="69"/>
      <c r="I330" s="62" t="s">
        <v>52</v>
      </c>
      <c r="J330" s="69">
        <v>10</v>
      </c>
      <c r="K330" s="65"/>
      <c r="L330" s="66"/>
      <c r="M330" s="62"/>
      <c r="N330" s="68"/>
    </row>
    <row r="331" spans="1:14" x14ac:dyDescent="0.25">
      <c r="A331" s="63">
        <v>14</v>
      </c>
      <c r="B331" s="72" t="s">
        <v>200</v>
      </c>
      <c r="C331" s="68">
        <v>70</v>
      </c>
      <c r="D331" s="62" t="s">
        <v>52</v>
      </c>
      <c r="E331" s="62"/>
      <c r="F331" s="69">
        <v>70</v>
      </c>
      <c r="G331" s="62"/>
      <c r="H331" s="69"/>
      <c r="I331" s="62" t="s">
        <v>52</v>
      </c>
      <c r="J331" s="69">
        <v>70</v>
      </c>
      <c r="K331" s="65"/>
      <c r="L331" s="66"/>
      <c r="M331" s="62"/>
      <c r="N331" s="68"/>
    </row>
    <row r="332" spans="1:14" x14ac:dyDescent="0.25">
      <c r="A332" s="63"/>
      <c r="B332" s="72"/>
      <c r="C332" s="68"/>
      <c r="D332" s="62"/>
      <c r="E332" s="62"/>
      <c r="F332" s="69"/>
      <c r="G332" s="62"/>
      <c r="H332" s="69"/>
      <c r="I332" s="68"/>
      <c r="J332" s="68"/>
      <c r="K332" s="65"/>
      <c r="L332" s="66"/>
      <c r="M332" s="62"/>
      <c r="N332" s="68"/>
    </row>
    <row r="333" spans="1:14" x14ac:dyDescent="0.25">
      <c r="A333" s="63"/>
      <c r="B333" s="72"/>
      <c r="C333" s="68"/>
      <c r="D333" s="62"/>
      <c r="E333" s="62"/>
      <c r="F333" s="69"/>
      <c r="G333" s="62"/>
      <c r="H333" s="69"/>
      <c r="I333" s="68"/>
      <c r="J333" s="68"/>
      <c r="K333" s="65"/>
      <c r="L333" s="66"/>
      <c r="M333" s="62"/>
      <c r="N333" s="68"/>
    </row>
    <row r="334" spans="1:14" x14ac:dyDescent="0.25">
      <c r="A334" s="63"/>
      <c r="B334" s="100"/>
      <c r="C334" s="110"/>
      <c r="D334" s="62"/>
      <c r="E334" s="63"/>
      <c r="F334" s="70"/>
      <c r="G334" s="62"/>
      <c r="H334" s="70"/>
      <c r="I334" s="63"/>
      <c r="J334" s="64"/>
      <c r="K334" s="65"/>
      <c r="L334" s="66"/>
      <c r="M334" s="63"/>
      <c r="N334" s="66"/>
    </row>
    <row r="335" spans="1:14" x14ac:dyDescent="0.25">
      <c r="A335" s="63"/>
      <c r="B335" s="100"/>
      <c r="C335" s="110"/>
      <c r="D335" s="62"/>
      <c r="E335" s="101"/>
      <c r="F335" s="70"/>
      <c r="G335" s="62"/>
      <c r="H335" s="70"/>
      <c r="I335" s="65"/>
      <c r="J335" s="66"/>
      <c r="K335" s="65"/>
      <c r="L335" s="66"/>
      <c r="M335" s="63"/>
      <c r="N335" s="66"/>
    </row>
    <row r="336" spans="1:14" x14ac:dyDescent="0.25">
      <c r="A336" s="63"/>
      <c r="B336" s="100" t="s">
        <v>26</v>
      </c>
      <c r="C336" s="110"/>
      <c r="D336" s="62"/>
      <c r="E336" s="101"/>
      <c r="F336" s="102">
        <f>SUM(F318:F335)</f>
        <v>2094</v>
      </c>
      <c r="G336" s="62"/>
      <c r="H336" s="102"/>
      <c r="I336" s="103"/>
      <c r="J336" s="112">
        <f>SUM(J318:J335)</f>
        <v>2094</v>
      </c>
      <c r="K336" s="103"/>
      <c r="L336" s="112"/>
      <c r="M336" s="63"/>
      <c r="N336" s="103"/>
    </row>
    <row r="337" spans="1:14" x14ac:dyDescent="0.25">
      <c r="A337" s="84"/>
      <c r="B337" s="84"/>
      <c r="C337" s="85"/>
      <c r="D337" s="86"/>
      <c r="E337" s="87"/>
      <c r="F337" s="84"/>
      <c r="G337" s="84"/>
      <c r="H337" s="84"/>
      <c r="I337" s="84"/>
      <c r="J337" s="84"/>
      <c r="K337" s="84"/>
      <c r="L337" s="84"/>
      <c r="M337" s="79"/>
      <c r="N337" s="115"/>
    </row>
    <row r="338" spans="1:14" x14ac:dyDescent="0.25">
      <c r="A338" s="83" t="s">
        <v>27</v>
      </c>
      <c r="B338" s="84"/>
      <c r="C338" s="85" t="s">
        <v>28</v>
      </c>
      <c r="D338" s="86"/>
      <c r="E338" s="87"/>
      <c r="F338" s="84" t="s">
        <v>29</v>
      </c>
      <c r="G338" s="84"/>
      <c r="H338" s="84" t="s">
        <v>121</v>
      </c>
      <c r="I338" s="84"/>
      <c r="J338" s="84"/>
      <c r="K338" s="84"/>
      <c r="L338" s="84"/>
      <c r="M338" s="79"/>
      <c r="N338" s="108"/>
    </row>
    <row r="339" spans="1:14" x14ac:dyDescent="0.25">
      <c r="A339" s="5"/>
      <c r="B339" s="84" t="s">
        <v>204</v>
      </c>
      <c r="C339" s="85" t="s">
        <v>32</v>
      </c>
      <c r="D339" s="86"/>
      <c r="E339" s="87"/>
      <c r="F339" s="84" t="s">
        <v>33</v>
      </c>
      <c r="G339" s="84"/>
      <c r="H339" s="84"/>
      <c r="I339" s="84"/>
      <c r="J339" s="123" t="s">
        <v>186</v>
      </c>
      <c r="K339" s="123"/>
      <c r="L339" s="123"/>
      <c r="M339" s="123"/>
      <c r="N339" s="108"/>
    </row>
    <row r="340" spans="1:14" x14ac:dyDescent="0.25">
      <c r="A340" s="5"/>
      <c r="B340" s="84" t="s">
        <v>205</v>
      </c>
      <c r="C340" s="85"/>
      <c r="D340" s="86" t="s">
        <v>112</v>
      </c>
      <c r="E340" s="87"/>
      <c r="F340" s="84"/>
      <c r="G340" s="84" t="s">
        <v>36</v>
      </c>
      <c r="H340" s="84"/>
      <c r="I340" s="84"/>
      <c r="J340" s="121" t="s">
        <v>38</v>
      </c>
      <c r="K340" s="121"/>
      <c r="L340" s="121"/>
      <c r="M340" s="121"/>
      <c r="N340" s="88"/>
    </row>
    <row r="341" spans="1:14" x14ac:dyDescent="0.25">
      <c r="A341" s="5"/>
      <c r="B341" s="84"/>
      <c r="C341" s="85"/>
      <c r="D341" s="86"/>
      <c r="E341" s="87"/>
      <c r="F341" s="84"/>
      <c r="G341" s="84"/>
      <c r="H341" s="84"/>
      <c r="I341" s="84"/>
      <c r="J341" s="122"/>
      <c r="K341" s="122"/>
      <c r="L341" s="122"/>
      <c r="M341" s="84"/>
      <c r="N341" s="88"/>
    </row>
    <row r="342" spans="1:14" x14ac:dyDescent="0.25">
      <c r="A342" s="5"/>
      <c r="B342" s="84"/>
      <c r="C342" s="85"/>
      <c r="D342" s="86"/>
      <c r="E342" s="87"/>
      <c r="F342" s="84"/>
      <c r="G342" s="84"/>
      <c r="H342" s="84"/>
      <c r="I342" s="84"/>
      <c r="J342" s="121"/>
      <c r="K342" s="121"/>
      <c r="L342" s="121"/>
      <c r="M342" s="84"/>
      <c r="N342" s="88"/>
    </row>
    <row r="343" spans="1:14" ht="15.75" thickBot="1" x14ac:dyDescent="0.3">
      <c r="A343" s="89"/>
      <c r="B343" s="90"/>
      <c r="C343" s="91"/>
      <c r="D343" s="92"/>
      <c r="E343" s="93"/>
      <c r="F343" s="90"/>
      <c r="G343" s="90"/>
      <c r="H343" s="90"/>
      <c r="I343" s="90"/>
      <c r="J343" s="90"/>
      <c r="K343" s="90"/>
      <c r="L343" s="90"/>
      <c r="M343" s="90"/>
      <c r="N343" s="94"/>
    </row>
    <row r="346" spans="1:14" ht="15.75" thickBot="1" x14ac:dyDescent="0.3"/>
    <row r="347" spans="1:14" x14ac:dyDescent="0.25">
      <c r="A347" s="1" t="s">
        <v>0</v>
      </c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</row>
    <row r="348" spans="1:14" x14ac:dyDescent="0.25">
      <c r="A348" s="118" t="s">
        <v>1</v>
      </c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20"/>
    </row>
    <row r="349" spans="1:14" x14ac:dyDescent="0.25">
      <c r="A349" s="118" t="s">
        <v>63</v>
      </c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20"/>
    </row>
    <row r="350" spans="1:14" x14ac:dyDescent="0.25">
      <c r="A350" s="5"/>
      <c r="B350" s="6"/>
      <c r="C350" s="7"/>
      <c r="D350" s="8"/>
      <c r="E350" s="9"/>
      <c r="F350" s="6"/>
      <c r="G350" s="6"/>
      <c r="H350" s="6"/>
      <c r="I350" s="6"/>
      <c r="J350" s="6"/>
      <c r="K350" s="6"/>
      <c r="L350" s="6"/>
      <c r="M350" s="6"/>
      <c r="N350" s="10"/>
    </row>
    <row r="351" spans="1:14" x14ac:dyDescent="0.25">
      <c r="A351" s="11" t="s">
        <v>3</v>
      </c>
      <c r="B351" s="12"/>
      <c r="C351" s="7"/>
      <c r="D351" s="8"/>
      <c r="E351" s="9"/>
      <c r="F351" s="6"/>
      <c r="G351" s="6"/>
      <c r="H351" s="6"/>
      <c r="I351" s="6"/>
      <c r="J351" s="6"/>
      <c r="K351" s="6"/>
      <c r="L351" s="6"/>
      <c r="M351" s="6"/>
      <c r="N351" s="10"/>
    </row>
    <row r="352" spans="1:14" x14ac:dyDescent="0.25">
      <c r="A352" s="13" t="s">
        <v>4</v>
      </c>
      <c r="B352" s="14"/>
      <c r="C352" s="15"/>
      <c r="D352" s="16"/>
      <c r="E352" s="17"/>
      <c r="F352" s="18" t="s">
        <v>5</v>
      </c>
      <c r="G352" s="19"/>
      <c r="H352" s="19"/>
      <c r="I352" s="19"/>
      <c r="J352" s="20"/>
      <c r="K352" s="21" t="s">
        <v>6</v>
      </c>
      <c r="L352" s="21"/>
      <c r="M352" s="21"/>
      <c r="N352" s="22"/>
    </row>
    <row r="353" spans="1:14" x14ac:dyDescent="0.25">
      <c r="A353" s="130" t="s">
        <v>207</v>
      </c>
      <c r="B353" s="131"/>
      <c r="C353" s="23"/>
      <c r="D353" s="24"/>
      <c r="E353" s="25"/>
      <c r="F353" s="26" t="s">
        <v>8</v>
      </c>
      <c r="G353" s="26" t="s">
        <v>9</v>
      </c>
      <c r="H353" s="27"/>
      <c r="I353" s="18" t="s">
        <v>10</v>
      </c>
      <c r="J353" s="20"/>
      <c r="K353" s="28" t="s">
        <v>47</v>
      </c>
      <c r="L353" s="28"/>
      <c r="M353" s="28"/>
      <c r="N353" s="29"/>
    </row>
    <row r="354" spans="1:14" x14ac:dyDescent="0.25">
      <c r="A354" s="30"/>
      <c r="B354" s="31"/>
      <c r="C354" s="32"/>
      <c r="D354" s="33"/>
      <c r="E354" s="34"/>
      <c r="F354" s="31"/>
      <c r="G354" s="124" t="s">
        <v>12</v>
      </c>
      <c r="H354" s="125"/>
      <c r="I354" s="125"/>
      <c r="J354" s="125"/>
      <c r="K354" s="125"/>
      <c r="L354" s="125"/>
      <c r="M354" s="125"/>
      <c r="N354" s="126"/>
    </row>
    <row r="355" spans="1:14" x14ac:dyDescent="0.25">
      <c r="A355" s="38" t="s">
        <v>13</v>
      </c>
      <c r="B355" s="39" t="s">
        <v>14</v>
      </c>
      <c r="C355" s="40" t="s">
        <v>15</v>
      </c>
      <c r="D355" s="127" t="s">
        <v>16</v>
      </c>
      <c r="E355" s="128"/>
      <c r="F355" s="39" t="s">
        <v>17</v>
      </c>
      <c r="G355" s="124" t="s">
        <v>18</v>
      </c>
      <c r="H355" s="129"/>
      <c r="I355" s="124" t="s">
        <v>19</v>
      </c>
      <c r="J355" s="129"/>
      <c r="K355" s="124" t="s">
        <v>20</v>
      </c>
      <c r="L355" s="129"/>
      <c r="M355" s="124" t="s">
        <v>21</v>
      </c>
      <c r="N355" s="126"/>
    </row>
    <row r="356" spans="1:14" x14ac:dyDescent="0.25">
      <c r="A356" s="43"/>
      <c r="B356" s="26"/>
      <c r="C356" s="44"/>
      <c r="D356" s="45"/>
      <c r="E356" s="46"/>
      <c r="F356" s="26"/>
      <c r="G356" s="47" t="s">
        <v>22</v>
      </c>
      <c r="H356" s="48" t="s">
        <v>23</v>
      </c>
      <c r="I356" s="48" t="s">
        <v>22</v>
      </c>
      <c r="J356" s="48" t="s">
        <v>24</v>
      </c>
      <c r="K356" s="47" t="s">
        <v>22</v>
      </c>
      <c r="L356" s="49" t="s">
        <v>24</v>
      </c>
      <c r="M356" s="47" t="s">
        <v>22</v>
      </c>
      <c r="N356" s="50" t="s">
        <v>23</v>
      </c>
    </row>
    <row r="357" spans="1:14" x14ac:dyDescent="0.25">
      <c r="A357" s="51"/>
      <c r="B357" s="52"/>
      <c r="C357" s="53"/>
      <c r="D357" s="54"/>
      <c r="E357" s="55"/>
      <c r="F357" s="56"/>
      <c r="G357" s="48"/>
      <c r="H357" s="57"/>
      <c r="I357" s="48"/>
      <c r="J357" s="57"/>
      <c r="K357" s="48"/>
      <c r="L357" s="57"/>
      <c r="M357" s="48"/>
      <c r="N357" s="58"/>
    </row>
    <row r="358" spans="1:14" x14ac:dyDescent="0.25">
      <c r="A358" s="63">
        <v>1</v>
      </c>
      <c r="B358" s="60" t="s">
        <v>208</v>
      </c>
      <c r="C358" s="61">
        <v>60</v>
      </c>
      <c r="D358" s="111" t="s">
        <v>219</v>
      </c>
      <c r="E358" s="59"/>
      <c r="F358" s="69">
        <v>80</v>
      </c>
      <c r="G358" s="62"/>
      <c r="H358" s="69"/>
      <c r="I358" s="111" t="s">
        <v>219</v>
      </c>
      <c r="J358" s="69">
        <v>80</v>
      </c>
      <c r="K358" s="65"/>
      <c r="L358" s="66"/>
      <c r="M358" s="62"/>
      <c r="N358" s="61"/>
    </row>
    <row r="359" spans="1:14" x14ac:dyDescent="0.25">
      <c r="A359" s="63">
        <v>2</v>
      </c>
      <c r="B359" s="60" t="s">
        <v>209</v>
      </c>
      <c r="C359" s="68">
        <v>60</v>
      </c>
      <c r="D359" s="111" t="s">
        <v>220</v>
      </c>
      <c r="E359" s="59"/>
      <c r="F359" s="69">
        <v>60</v>
      </c>
      <c r="G359" s="71"/>
      <c r="H359" s="69"/>
      <c r="I359" s="111" t="s">
        <v>220</v>
      </c>
      <c r="J359" s="69">
        <v>60</v>
      </c>
      <c r="K359" s="65"/>
      <c r="L359" s="66"/>
      <c r="M359" s="60"/>
      <c r="N359" s="68"/>
    </row>
    <row r="360" spans="1:14" x14ac:dyDescent="0.25">
      <c r="A360" s="63">
        <v>3</v>
      </c>
      <c r="B360" s="60" t="s">
        <v>210</v>
      </c>
      <c r="C360" s="68">
        <v>60</v>
      </c>
      <c r="D360" s="111" t="s">
        <v>201</v>
      </c>
      <c r="E360" s="59"/>
      <c r="F360" s="69">
        <v>120</v>
      </c>
      <c r="G360" s="109"/>
      <c r="H360" s="69"/>
      <c r="I360" s="111" t="s">
        <v>201</v>
      </c>
      <c r="J360" s="69">
        <v>120</v>
      </c>
      <c r="K360" s="65"/>
      <c r="L360" s="66"/>
      <c r="M360" s="60"/>
      <c r="N360" s="68"/>
    </row>
    <row r="361" spans="1:14" x14ac:dyDescent="0.25">
      <c r="A361" s="63">
        <v>4</v>
      </c>
      <c r="B361" s="72" t="s">
        <v>211</v>
      </c>
      <c r="C361" s="68">
        <v>22</v>
      </c>
      <c r="D361" s="111" t="s">
        <v>77</v>
      </c>
      <c r="E361" s="59"/>
      <c r="F361" s="69">
        <v>88</v>
      </c>
      <c r="G361" s="62"/>
      <c r="H361" s="69"/>
      <c r="I361" s="111" t="s">
        <v>77</v>
      </c>
      <c r="J361" s="69">
        <v>88</v>
      </c>
      <c r="K361" s="65"/>
      <c r="L361" s="66"/>
      <c r="M361" s="62"/>
      <c r="N361" s="68"/>
    </row>
    <row r="362" spans="1:14" x14ac:dyDescent="0.25">
      <c r="A362" s="63">
        <v>5</v>
      </c>
      <c r="B362" s="72" t="s">
        <v>212</v>
      </c>
      <c r="C362" s="68">
        <v>60</v>
      </c>
      <c r="D362" s="62" t="s">
        <v>201</v>
      </c>
      <c r="E362" s="59"/>
      <c r="F362" s="69">
        <v>30</v>
      </c>
      <c r="G362" s="62"/>
      <c r="H362" s="69"/>
      <c r="I362" s="62" t="s">
        <v>201</v>
      </c>
      <c r="J362" s="69">
        <v>30</v>
      </c>
      <c r="K362" s="65"/>
      <c r="L362" s="66"/>
      <c r="M362" s="62"/>
      <c r="N362" s="68"/>
    </row>
    <row r="363" spans="1:14" x14ac:dyDescent="0.25">
      <c r="A363" s="63">
        <v>6</v>
      </c>
      <c r="B363" s="72" t="s">
        <v>213</v>
      </c>
      <c r="C363" s="68">
        <v>45</v>
      </c>
      <c r="D363" s="62" t="s">
        <v>221</v>
      </c>
      <c r="E363" s="62"/>
      <c r="F363" s="69">
        <v>180</v>
      </c>
      <c r="G363" s="62"/>
      <c r="H363" s="69"/>
      <c r="I363" s="62" t="s">
        <v>221</v>
      </c>
      <c r="J363" s="69">
        <v>180</v>
      </c>
      <c r="K363" s="65"/>
      <c r="L363" s="66"/>
      <c r="M363" s="62"/>
      <c r="N363" s="68"/>
    </row>
    <row r="364" spans="1:14" x14ac:dyDescent="0.25">
      <c r="A364" s="63">
        <v>7</v>
      </c>
      <c r="B364" s="72" t="s">
        <v>214</v>
      </c>
      <c r="C364" s="68">
        <v>46</v>
      </c>
      <c r="D364" s="62" t="s">
        <v>222</v>
      </c>
      <c r="E364" s="62"/>
      <c r="F364" s="69">
        <v>138</v>
      </c>
      <c r="G364" s="62"/>
      <c r="H364" s="69"/>
      <c r="I364" s="62" t="s">
        <v>222</v>
      </c>
      <c r="J364" s="69">
        <v>138</v>
      </c>
      <c r="K364" s="65"/>
      <c r="L364" s="66"/>
      <c r="M364" s="62"/>
      <c r="N364" s="68"/>
    </row>
    <row r="365" spans="1:14" x14ac:dyDescent="0.25">
      <c r="A365" s="63">
        <v>8</v>
      </c>
      <c r="B365" s="72" t="s">
        <v>215</v>
      </c>
      <c r="C365" s="68">
        <v>65</v>
      </c>
      <c r="D365" s="62" t="s">
        <v>223</v>
      </c>
      <c r="E365" s="62"/>
      <c r="F365" s="69">
        <v>260</v>
      </c>
      <c r="G365" s="62"/>
      <c r="H365" s="69"/>
      <c r="I365" s="62" t="s">
        <v>223</v>
      </c>
      <c r="J365" s="69">
        <v>260</v>
      </c>
      <c r="K365" s="65"/>
      <c r="L365" s="66"/>
      <c r="M365" s="62"/>
      <c r="N365" s="68"/>
    </row>
    <row r="366" spans="1:14" x14ac:dyDescent="0.25">
      <c r="A366" s="63">
        <v>9</v>
      </c>
      <c r="B366" s="72" t="s">
        <v>216</v>
      </c>
      <c r="C366" s="68">
        <v>80</v>
      </c>
      <c r="D366" s="62" t="s">
        <v>224</v>
      </c>
      <c r="E366" s="62"/>
      <c r="F366" s="69">
        <v>20</v>
      </c>
      <c r="G366" s="62"/>
      <c r="H366" s="69"/>
      <c r="I366" s="62" t="s">
        <v>224</v>
      </c>
      <c r="J366" s="69">
        <v>20</v>
      </c>
      <c r="K366" s="65"/>
      <c r="L366" s="66"/>
      <c r="M366" s="62"/>
      <c r="N366" s="68"/>
    </row>
    <row r="367" spans="1:14" x14ac:dyDescent="0.25">
      <c r="A367" s="63">
        <v>10</v>
      </c>
      <c r="B367" s="72" t="s">
        <v>217</v>
      </c>
      <c r="C367" s="68">
        <v>80</v>
      </c>
      <c r="D367" s="62" t="s">
        <v>224</v>
      </c>
      <c r="E367" s="62"/>
      <c r="F367" s="69">
        <v>20</v>
      </c>
      <c r="G367" s="62"/>
      <c r="H367" s="69"/>
      <c r="I367" s="62" t="s">
        <v>224</v>
      </c>
      <c r="J367" s="69">
        <v>20</v>
      </c>
      <c r="K367" s="65"/>
      <c r="L367" s="66"/>
      <c r="M367" s="62"/>
      <c r="N367" s="68"/>
    </row>
    <row r="368" spans="1:14" x14ac:dyDescent="0.25">
      <c r="A368" s="63">
        <v>11</v>
      </c>
      <c r="B368" s="72" t="s">
        <v>218</v>
      </c>
      <c r="C368" s="68">
        <v>60</v>
      </c>
      <c r="D368" s="62" t="s">
        <v>220</v>
      </c>
      <c r="E368" s="62"/>
      <c r="F368" s="69">
        <v>60</v>
      </c>
      <c r="G368" s="62"/>
      <c r="H368" s="69"/>
      <c r="I368" s="62" t="s">
        <v>220</v>
      </c>
      <c r="J368" s="69">
        <v>60</v>
      </c>
      <c r="K368" s="65"/>
      <c r="L368" s="66"/>
      <c r="M368" s="62"/>
      <c r="N368" s="68"/>
    </row>
    <row r="369" spans="1:14" x14ac:dyDescent="0.25">
      <c r="A369" s="63"/>
      <c r="B369" s="72"/>
      <c r="C369" s="68"/>
      <c r="D369" s="62"/>
      <c r="E369" s="62"/>
      <c r="F369" s="69"/>
      <c r="G369" s="62"/>
      <c r="H369" s="69"/>
      <c r="I369" s="62"/>
      <c r="J369" s="69"/>
      <c r="K369" s="65"/>
      <c r="L369" s="66"/>
      <c r="M369" s="62"/>
      <c r="N369" s="68"/>
    </row>
    <row r="370" spans="1:14" x14ac:dyDescent="0.25">
      <c r="A370" s="63"/>
      <c r="B370" s="72"/>
      <c r="C370" s="68"/>
      <c r="D370" s="62"/>
      <c r="E370" s="62"/>
      <c r="F370" s="69"/>
      <c r="G370" s="62"/>
      <c r="H370" s="69"/>
      <c r="I370" s="62"/>
      <c r="J370" s="69"/>
      <c r="K370" s="65"/>
      <c r="L370" s="66"/>
      <c r="M370" s="62"/>
      <c r="N370" s="68"/>
    </row>
    <row r="371" spans="1:14" x14ac:dyDescent="0.25">
      <c r="A371" s="63"/>
      <c r="B371" s="72"/>
      <c r="C371" s="68"/>
      <c r="D371" s="62"/>
      <c r="E371" s="62"/>
      <c r="F371" s="69"/>
      <c r="G371" s="62"/>
      <c r="H371" s="69"/>
      <c r="I371" s="62"/>
      <c r="J371" s="69"/>
      <c r="K371" s="65"/>
      <c r="L371" s="66"/>
      <c r="M371" s="62"/>
      <c r="N371" s="68"/>
    </row>
    <row r="372" spans="1:14" x14ac:dyDescent="0.25">
      <c r="A372" s="63"/>
      <c r="B372" s="72"/>
      <c r="C372" s="68"/>
      <c r="D372" s="62"/>
      <c r="E372" s="62"/>
      <c r="F372" s="69"/>
      <c r="G372" s="62"/>
      <c r="H372" s="69"/>
      <c r="I372" s="68"/>
      <c r="J372" s="68"/>
      <c r="K372" s="65"/>
      <c r="L372" s="66"/>
      <c r="M372" s="62"/>
      <c r="N372" s="68"/>
    </row>
    <row r="373" spans="1:14" x14ac:dyDescent="0.25">
      <c r="A373" s="63"/>
      <c r="B373" s="72"/>
      <c r="C373" s="68"/>
      <c r="D373" s="62"/>
      <c r="E373" s="62"/>
      <c r="F373" s="69"/>
      <c r="G373" s="62"/>
      <c r="H373" s="69"/>
      <c r="I373" s="68"/>
      <c r="J373" s="68"/>
      <c r="K373" s="65"/>
      <c r="L373" s="66"/>
      <c r="M373" s="62"/>
      <c r="N373" s="68"/>
    </row>
    <row r="374" spans="1:14" x14ac:dyDescent="0.25">
      <c r="A374" s="63"/>
      <c r="B374" s="100"/>
      <c r="C374" s="110"/>
      <c r="D374" s="62"/>
      <c r="E374" s="63"/>
      <c r="F374" s="70"/>
      <c r="G374" s="62"/>
      <c r="H374" s="70"/>
      <c r="I374" s="63"/>
      <c r="J374" s="64"/>
      <c r="K374" s="65"/>
      <c r="L374" s="66"/>
      <c r="M374" s="63"/>
      <c r="N374" s="66"/>
    </row>
    <row r="375" spans="1:14" x14ac:dyDescent="0.25">
      <c r="A375" s="63"/>
      <c r="B375" s="100"/>
      <c r="C375" s="110"/>
      <c r="D375" s="62"/>
      <c r="E375" s="101"/>
      <c r="F375" s="70"/>
      <c r="G375" s="62"/>
      <c r="H375" s="70"/>
      <c r="I375" s="65"/>
      <c r="J375" s="66"/>
      <c r="K375" s="65"/>
      <c r="L375" s="66"/>
      <c r="M375" s="63"/>
      <c r="N375" s="66"/>
    </row>
    <row r="376" spans="1:14" x14ac:dyDescent="0.25">
      <c r="A376" s="63"/>
      <c r="B376" s="100" t="s">
        <v>26</v>
      </c>
      <c r="C376" s="110"/>
      <c r="D376" s="62"/>
      <c r="E376" s="101"/>
      <c r="F376" s="102">
        <f>SUM(F358:F375)</f>
        <v>1056</v>
      </c>
      <c r="G376" s="62"/>
      <c r="H376" s="102"/>
      <c r="I376" s="103"/>
      <c r="J376" s="112">
        <f>SUM(J358:J375)</f>
        <v>1056</v>
      </c>
      <c r="K376" s="103"/>
      <c r="L376" s="112"/>
      <c r="M376" s="63"/>
      <c r="N376" s="103"/>
    </row>
    <row r="377" spans="1:14" x14ac:dyDescent="0.25">
      <c r="A377" s="84"/>
      <c r="B377" s="84"/>
      <c r="C377" s="85"/>
      <c r="D377" s="86"/>
      <c r="E377" s="87"/>
      <c r="F377" s="84"/>
      <c r="G377" s="84"/>
      <c r="H377" s="84"/>
      <c r="I377" s="84"/>
      <c r="J377" s="84"/>
      <c r="K377" s="84"/>
      <c r="L377" s="84"/>
      <c r="M377" s="79"/>
      <c r="N377" s="115"/>
    </row>
    <row r="378" spans="1:14" x14ac:dyDescent="0.25">
      <c r="A378" s="83" t="s">
        <v>27</v>
      </c>
      <c r="B378" s="84"/>
      <c r="C378" s="85" t="s">
        <v>28</v>
      </c>
      <c r="D378" s="86"/>
      <c r="E378" s="87"/>
      <c r="F378" s="84" t="s">
        <v>29</v>
      </c>
      <c r="G378" s="84"/>
      <c r="H378" s="84" t="s">
        <v>121</v>
      </c>
      <c r="I378" s="84"/>
      <c r="J378" s="84"/>
      <c r="K378" s="84"/>
      <c r="L378" s="84"/>
      <c r="M378" s="79"/>
      <c r="N378" s="108"/>
    </row>
    <row r="379" spans="1:14" x14ac:dyDescent="0.25">
      <c r="A379" s="5"/>
      <c r="B379" s="84" t="s">
        <v>225</v>
      </c>
      <c r="C379" s="85" t="s">
        <v>32</v>
      </c>
      <c r="D379" s="86"/>
      <c r="E379" s="87"/>
      <c r="F379" s="84" t="s">
        <v>33</v>
      </c>
      <c r="G379" s="84"/>
      <c r="H379" s="84"/>
      <c r="I379" s="84"/>
      <c r="J379" s="123" t="s">
        <v>186</v>
      </c>
      <c r="K379" s="123"/>
      <c r="L379" s="123"/>
      <c r="M379" s="123"/>
      <c r="N379" s="108"/>
    </row>
    <row r="380" spans="1:14" x14ac:dyDescent="0.25">
      <c r="A380" s="5"/>
      <c r="B380" s="84" t="s">
        <v>226</v>
      </c>
      <c r="C380" s="85"/>
      <c r="D380" s="86" t="s">
        <v>112</v>
      </c>
      <c r="E380" s="87"/>
      <c r="F380" s="84"/>
      <c r="G380" s="84" t="s">
        <v>36</v>
      </c>
      <c r="H380" s="84"/>
      <c r="I380" s="84"/>
      <c r="J380" s="121" t="s">
        <v>38</v>
      </c>
      <c r="K380" s="121"/>
      <c r="L380" s="121"/>
      <c r="M380" s="121"/>
      <c r="N380" s="88"/>
    </row>
    <row r="381" spans="1:14" x14ac:dyDescent="0.25">
      <c r="A381" s="5"/>
      <c r="B381" s="84"/>
      <c r="C381" s="85"/>
      <c r="D381" s="86"/>
      <c r="E381" s="87"/>
      <c r="F381" s="84"/>
      <c r="G381" s="84"/>
      <c r="H381" s="84"/>
      <c r="I381" s="84"/>
      <c r="J381" s="122"/>
      <c r="K381" s="122"/>
      <c r="L381" s="122"/>
      <c r="M381" s="84"/>
      <c r="N381" s="88"/>
    </row>
    <row r="382" spans="1:14" x14ac:dyDescent="0.25">
      <c r="A382" s="5"/>
      <c r="B382" s="84"/>
      <c r="C382" s="85"/>
      <c r="D382" s="86"/>
      <c r="E382" s="87"/>
      <c r="F382" s="84"/>
      <c r="G382" s="84"/>
      <c r="H382" s="84"/>
      <c r="I382" s="84"/>
      <c r="J382" s="121"/>
      <c r="K382" s="121"/>
      <c r="L382" s="121"/>
      <c r="M382" s="84"/>
      <c r="N382" s="88"/>
    </row>
    <row r="383" spans="1:14" ht="15.75" thickBot="1" x14ac:dyDescent="0.3">
      <c r="A383" s="89"/>
      <c r="B383" s="90"/>
      <c r="C383" s="91"/>
      <c r="D383" s="92"/>
      <c r="E383" s="93"/>
      <c r="F383" s="90"/>
      <c r="G383" s="90"/>
      <c r="H383" s="90"/>
      <c r="I383" s="90"/>
      <c r="J383" s="90"/>
      <c r="K383" s="90"/>
      <c r="L383" s="90"/>
      <c r="M383" s="90"/>
      <c r="N383" s="94"/>
    </row>
  </sheetData>
  <sheetProtection algorithmName="SHA-512" hashValue="3l+KY5wpAeYeeR/RR1PJ1TYpzLPVHnPUoDnvozZeftP655hw+viwwFNOkW0e7ldRmnzOUOxtsj7qyfCrWYTLaw==" saltValue="xX4JyHDVh8RIsVsr75AWIw==" spinCount="100000" sheet="1" objects="1" scenarios="1" selectLockedCells="1" selectUnlockedCells="1"/>
  <customSheetViews>
    <customSheetView guid="{491291DC-991A-41EB-BAD2-23FAC4E9C6A4}">
      <selection activeCell="M200" sqref="M200"/>
      <pageMargins left="0.7" right="0.7" top="0.75" bottom="0.75" header="0.3" footer="0.3"/>
    </customSheetView>
  </customSheetViews>
  <mergeCells count="102">
    <mergeCell ref="J379:M379"/>
    <mergeCell ref="J380:M380"/>
    <mergeCell ref="J381:L381"/>
    <mergeCell ref="J382:L382"/>
    <mergeCell ref="A353:B353"/>
    <mergeCell ref="G354:N354"/>
    <mergeCell ref="D355:E355"/>
    <mergeCell ref="G355:H355"/>
    <mergeCell ref="I355:J355"/>
    <mergeCell ref="K355:L355"/>
    <mergeCell ref="M355:N355"/>
    <mergeCell ref="J339:M339"/>
    <mergeCell ref="J340:M340"/>
    <mergeCell ref="J341:L341"/>
    <mergeCell ref="J342:L342"/>
    <mergeCell ref="A348:N348"/>
    <mergeCell ref="A349:N349"/>
    <mergeCell ref="A309:N309"/>
    <mergeCell ref="A313:B313"/>
    <mergeCell ref="G314:N314"/>
    <mergeCell ref="D315:E315"/>
    <mergeCell ref="G315:H315"/>
    <mergeCell ref="I315:J315"/>
    <mergeCell ref="K315:L315"/>
    <mergeCell ref="M315:N315"/>
    <mergeCell ref="J298:M298"/>
    <mergeCell ref="J299:M299"/>
    <mergeCell ref="J300:L300"/>
    <mergeCell ref="J301:L301"/>
    <mergeCell ref="A272:B272"/>
    <mergeCell ref="A308:N308"/>
    <mergeCell ref="G273:N273"/>
    <mergeCell ref="D274:E274"/>
    <mergeCell ref="G274:H274"/>
    <mergeCell ref="I274:J274"/>
    <mergeCell ref="K274:L274"/>
    <mergeCell ref="M274:N274"/>
    <mergeCell ref="J258:M258"/>
    <mergeCell ref="J259:M259"/>
    <mergeCell ref="J260:L260"/>
    <mergeCell ref="J261:L261"/>
    <mergeCell ref="A267:N267"/>
    <mergeCell ref="A268:N268"/>
    <mergeCell ref="A206:N206"/>
    <mergeCell ref="G211:N211"/>
    <mergeCell ref="D212:E212"/>
    <mergeCell ref="G212:H212"/>
    <mergeCell ref="I212:J212"/>
    <mergeCell ref="K212:L212"/>
    <mergeCell ref="M212:N212"/>
    <mergeCell ref="J196:M196"/>
    <mergeCell ref="J197:M197"/>
    <mergeCell ref="J198:L198"/>
    <mergeCell ref="J199:L199"/>
    <mergeCell ref="A205:N205"/>
    <mergeCell ref="G171:N171"/>
    <mergeCell ref="D172:E172"/>
    <mergeCell ref="G172:H172"/>
    <mergeCell ref="I172:J172"/>
    <mergeCell ref="K172:L172"/>
    <mergeCell ref="M172:N172"/>
    <mergeCell ref="J156:M156"/>
    <mergeCell ref="J157:M157"/>
    <mergeCell ref="J158:L158"/>
    <mergeCell ref="J159:L159"/>
    <mergeCell ref="A165:N165"/>
    <mergeCell ref="A166:N166"/>
    <mergeCell ref="A125:N125"/>
    <mergeCell ref="A126:N126"/>
    <mergeCell ref="G131:N131"/>
    <mergeCell ref="D132:E132"/>
    <mergeCell ref="G132:H132"/>
    <mergeCell ref="I132:J132"/>
    <mergeCell ref="K132:L132"/>
    <mergeCell ref="M132:N132"/>
    <mergeCell ref="J118:L118"/>
    <mergeCell ref="J119:L119"/>
    <mergeCell ref="J116:M116"/>
    <mergeCell ref="J117:M117"/>
    <mergeCell ref="A85:N85"/>
    <mergeCell ref="A86:N86"/>
    <mergeCell ref="G91:N91"/>
    <mergeCell ref="D92:E92"/>
    <mergeCell ref="G92:H92"/>
    <mergeCell ref="I92:J92"/>
    <mergeCell ref="K92:L92"/>
    <mergeCell ref="M92:N92"/>
    <mergeCell ref="A50:N50"/>
    <mergeCell ref="A2:N2"/>
    <mergeCell ref="A3:N3"/>
    <mergeCell ref="J37:L37"/>
    <mergeCell ref="J78:L78"/>
    <mergeCell ref="J79:L79"/>
    <mergeCell ref="J76:M76"/>
    <mergeCell ref="J77:M77"/>
    <mergeCell ref="A51:N51"/>
    <mergeCell ref="G56:N56"/>
    <mergeCell ref="D57:E57"/>
    <mergeCell ref="G57:H57"/>
    <mergeCell ref="I57:J57"/>
    <mergeCell ref="K57:L57"/>
    <mergeCell ref="M57:N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</dc:creator>
  <cp:lastModifiedBy>LGU DUERO</cp:lastModifiedBy>
  <dcterms:created xsi:type="dcterms:W3CDTF">2017-10-11T00:07:18Z</dcterms:created>
  <dcterms:modified xsi:type="dcterms:W3CDTF">2017-10-27T00:51:08Z</dcterms:modified>
</cp:coreProperties>
</file>